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20" windowHeight="985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<sst xmlns="http://schemas.openxmlformats.org/spreadsheetml/2006/main" count="26" uniqueCount="26">
  <si>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User Inputs in Orange</t>
  </si>
  <si>
    <t>Initial Altitude (km)</t>
  </si>
  <si>
    <t>Altitude Step (km)</t>
  </si>
  <si>
    <t>Altitude (km)</t>
  </si>
  <si>
    <t>Resolution at Nadir (m)</t>
  </si>
  <si>
    <t>Aperture 1</t>
  </si>
  <si>
    <t>Aperture 2</t>
  </si>
  <si>
    <t>Aperture 3</t>
  </si>
  <si>
    <t>Aperture 4</t>
  </si>
  <si>
    <t>Aperture 1 Diameter (m)</t>
  </si>
  <si>
    <t>Aperture 2 Diameter (m)</t>
  </si>
  <si>
    <t>Aperture 3 Diameter (m)</t>
  </si>
  <si>
    <t>Aperture 4 Diameter (m)</t>
  </si>
  <si>
    <t>Wavelength (m)</t>
  </si>
  <si>
    <t>Possible Range For Each Band</t>
  </si>
  <si>
    <t>Visible                     λ (m)</t>
  </si>
  <si>
    <t>Infrared                    λ (m)</t>
  </si>
  <si>
    <t>Passive Microwave   λ (m)</t>
  </si>
  <si>
    <t>Minimum Values</t>
  </si>
  <si>
    <t>Maximum Values</t>
  </si>
  <si>
    <t>Implemented by Anthony Shao, Microcosm. Contact: bookproject@smad.com</t>
  </si>
  <si>
    <t>See text for explanation.</t>
  </si>
  <si>
    <t>Figure 10-14. Resolution vs. Altitude at Visible Wavelengths for Satellites in LEO</t>
  </si>
  <si>
    <t>Nominal Values</t>
  </si>
  <si>
    <t>Copy the desired wavelength from columns C-E in rows 11-18 and paste into G14.</t>
  </si>
  <si>
    <t>Version 1. August 2, 2011. Copyright, 2010, Microcosm,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</si>
</sst>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0.0E+00"/>
  </numFmts>
  <fonts count="15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name val="Geneva"/>
      <family val="0"/>
    </font>
    <font>
      <sz val="11"/>
      <name val="Geneva"/>
      <family val="0"/>
    </font>
    <font>
      <sz val="8"/>
      <name val="Arial"/>
      <family val="0"/>
    </font>
    <font>
      <sz val="9"/>
      <name val="Geneva"/>
      <family val="0"/>
    </font>
    <font>
      <sz val="8.25"/>
      <name val="Geneva"/>
      <family val="0"/>
    </font>
    <font>
      <sz val="8"/>
      <name val="Geneva"/>
      <family val="0"/>
    </font>
    <font>
      <sz val="9"/>
      <color indexed="18"/>
      <name val="Geneva"/>
      <family val="0"/>
    </font>
    <font>
      <sz val="8.25"/>
      <color indexed="18"/>
      <name val="Genev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22" applyFont="1" applyAlignment="1">
      <alignment horizontal="left" vertical="center"/>
      <protection/>
    </xf>
    <xf numFmtId="0" fontId="2" fillId="0" borderId="0" xfId="22" applyFont="1" applyAlignment="1">
      <alignment horizontal="left" vertical="center"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167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3" fillId="0" borderId="0" xfId="22" applyFont="1" applyFill="1" applyBorder="1" applyAlignment="1">
      <alignment horizontal="center" vertical="center" wrapText="1"/>
      <protection/>
    </xf>
    <xf numFmtId="2" fontId="0" fillId="2" borderId="3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4" fillId="4" borderId="7" xfId="22" applyNumberFormat="1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 vertical="center" wrapText="1"/>
    </xf>
    <xf numFmtId="167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7" fontId="0" fillId="2" borderId="15" xfId="0" applyNumberFormat="1" applyFon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0" fontId="11" fillId="3" borderId="17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11" fillId="3" borderId="11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167" fontId="0" fillId="2" borderId="17" xfId="0" applyNumberFormat="1" applyFont="1" applyFill="1" applyBorder="1" applyAlignment="1">
      <alignment horizontal="center"/>
    </xf>
    <xf numFmtId="167" fontId="0" fillId="2" borderId="26" xfId="0" applyNumberFormat="1" applyFill="1" applyBorder="1" applyAlignment="1">
      <alignment horizontal="center"/>
    </xf>
    <xf numFmtId="167" fontId="0" fillId="2" borderId="27" xfId="0" applyNumberFormat="1" applyFill="1" applyBorder="1" applyAlignment="1">
      <alignment horizontal="center"/>
    </xf>
    <xf numFmtId="0" fontId="14" fillId="0" borderId="0" xfId="22" applyFont="1" applyAlignment="1">
      <alignment horizontal="left" vertical="center"/>
      <protection/>
    </xf>
    <xf numFmtId="167" fontId="0" fillId="2" borderId="28" xfId="0" applyNumberFormat="1" applyFont="1" applyFill="1" applyBorder="1" applyAlignment="1">
      <alignment horizontal="center"/>
    </xf>
    <xf numFmtId="167" fontId="0" fillId="2" borderId="2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" fillId="4" borderId="34" xfId="22" applyFont="1" applyFill="1" applyBorder="1" applyAlignment="1">
      <alignment horizontal="center" vertical="center" wrapText="1"/>
      <protection/>
    </xf>
    <xf numFmtId="0" fontId="1" fillId="4" borderId="35" xfId="22" applyFont="1" applyFill="1" applyBorder="1" applyAlignment="1">
      <alignment horizontal="center" vertical="center" wrapText="1"/>
      <protection/>
    </xf>
    <xf numFmtId="0" fontId="1" fillId="4" borderId="36" xfId="22" applyFont="1" applyFill="1" applyBorder="1" applyAlignment="1">
      <alignment horizontal="center" vertical="center" wrapText="1"/>
      <protection/>
    </xf>
    <xf numFmtId="0" fontId="6" fillId="2" borderId="32" xfId="22" applyFont="1" applyFill="1" applyBorder="1" applyAlignment="1">
      <alignment horizontal="left" vertical="center" wrapText="1"/>
      <protection/>
    </xf>
    <xf numFmtId="0" fontId="6" fillId="2" borderId="33" xfId="22" applyFont="1" applyFill="1" applyBorder="1" applyAlignment="1">
      <alignment horizontal="left" vertical="center" wrapText="1"/>
      <protection/>
    </xf>
    <xf numFmtId="0" fontId="6" fillId="2" borderId="3" xfId="22" applyFont="1" applyFill="1" applyBorder="1" applyAlignment="1">
      <alignment horizontal="left" vertical="center" wrapText="1"/>
      <protection/>
    </xf>
    <xf numFmtId="0" fontId="11" fillId="3" borderId="37" xfId="0" applyFont="1" applyFill="1" applyBorder="1" applyAlignment="1">
      <alignment horizontal="center" wrapText="1"/>
    </xf>
    <xf numFmtId="0" fontId="0" fillId="3" borderId="3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1" fillId="3" borderId="2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80"/>
                </a:solidFill>
              </a:rPr>
              <a:t>Resolution vs.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075"/>
          <c:w val="0.84775"/>
          <c:h val="0.833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Calc'!$C$20:$C$21</c:f>
              <c:strCache>
                <c:ptCount val="1"/>
                <c:pt idx="0">
                  <c:v>Aperture 1 Diameter (m) 0.1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Calc'!$I$22:$I$122</c:f>
              <c:numCache/>
            </c:numRef>
          </c:xVal>
          <c:yVal>
            <c:numRef>
              <c:f>'Live Calc'!$J$22:$J$122</c:f>
              <c:numCache/>
            </c:numRef>
          </c:yVal>
          <c:smooth val="1"/>
        </c:ser>
        <c:ser>
          <c:idx val="1"/>
          <c:order val="1"/>
          <c:tx>
            <c:strRef>
              <c:f>'Live Calc'!$D$20:$D$21</c:f>
              <c:strCache>
                <c:ptCount val="1"/>
                <c:pt idx="0">
                  <c:v>Aperture 2 Diameter (m) 0.25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Calc'!$I$22:$I$122</c:f>
              <c:numCache/>
            </c:numRef>
          </c:xVal>
          <c:yVal>
            <c:numRef>
              <c:f>'Live Calc'!$K$22:$K$122</c:f>
              <c:numCache/>
            </c:numRef>
          </c:yVal>
          <c:smooth val="1"/>
        </c:ser>
        <c:ser>
          <c:idx val="2"/>
          <c:order val="2"/>
          <c:tx>
            <c:strRef>
              <c:f>'Live Calc'!$E$20:$E$21</c:f>
              <c:strCache>
                <c:ptCount val="1"/>
                <c:pt idx="0">
                  <c:v>Aperture 3 Diameter (m) 0.5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Calc'!$I$22:$I$122</c:f>
              <c:numCache/>
            </c:numRef>
          </c:xVal>
          <c:yVal>
            <c:numRef>
              <c:f>'Live Calc'!$L$22:$L$122</c:f>
              <c:numCache/>
            </c:numRef>
          </c:yVal>
          <c:smooth val="1"/>
        </c:ser>
        <c:ser>
          <c:idx val="3"/>
          <c:order val="3"/>
          <c:tx>
            <c:strRef>
              <c:f>'Live Calc'!$F$20:$F$21</c:f>
              <c:strCache>
                <c:ptCount val="1"/>
                <c:pt idx="0">
                  <c:v>Aperture 4 Diameter (m) 2.5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Calc'!$I$22:$I$122</c:f>
              <c:numCache/>
            </c:numRef>
          </c:xVal>
          <c:yVal>
            <c:numRef>
              <c:f>'Live Calc'!$M$22:$M$122</c:f>
              <c:numCache/>
            </c:numRef>
          </c:yVal>
          <c:smooth val="1"/>
        </c:ser>
        <c:axId val="29099783"/>
        <c:axId val="60571456"/>
      </c:scatterChart>
      <c:valAx>
        <c:axId val="29099783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80"/>
                    </a:solidFill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000080"/>
                </a:solidFill>
              </a:defRPr>
            </a:pPr>
          </a:p>
        </c:txPr>
        <c:crossAx val="60571456"/>
        <c:crosses val="autoZero"/>
        <c:crossBetween val="midCat"/>
        <c:dispUnits/>
        <c:majorUnit val="100"/>
      </c:valAx>
      <c:valAx>
        <c:axId val="6057145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80"/>
                    </a:solidFill>
                  </a:rPr>
                  <a:t>Resolution at Nadir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000080"/>
                </a:solidFill>
              </a:defRPr>
            </a:pPr>
          </a:p>
        </c:txPr>
        <c:crossAx val="29099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"/>
          <c:y val="0.00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133350</xdr:rowOff>
    </xdr:from>
    <xdr:to>
      <xdr:col>6</xdr:col>
      <xdr:colOff>781050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4333875"/>
        <a:ext cx="5619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SheetLayoutView="115" workbookViewId="0" topLeftCell="A1">
      <selection activeCell="A1" sqref="A1"/>
    </sheetView>
  </sheetViews>
  <sheetFormatPr defaultColWidth="9.140625" defaultRowHeight="12.75"/>
  <cols>
    <col min="1" max="2" width="12.140625" style="0" customWidth="1"/>
    <col min="3" max="3" width="11.8515625" style="0" customWidth="1"/>
    <col min="4" max="7" width="12.140625" style="0" customWidth="1"/>
    <col min="9" max="9" width="8.00390625" style="0" bestFit="1" customWidth="1"/>
    <col min="10" max="11" width="11.57421875" style="0" bestFit="1" customWidth="1"/>
    <col min="12" max="12" width="12.8515625" style="0" bestFit="1" customWidth="1"/>
    <col min="13" max="13" width="11.57421875" style="0" bestFit="1" customWidth="1"/>
  </cols>
  <sheetData>
    <row r="1" spans="1:13" ht="12.75">
      <c r="A1" s="1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2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2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>
      <c r="A6" s="51" t="s">
        <v>0</v>
      </c>
      <c r="B6" s="52"/>
      <c r="C6" s="5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 thickBot="1">
      <c r="A7" s="54" t="s">
        <v>24</v>
      </c>
      <c r="B7" s="55"/>
      <c r="C7" s="56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3.5" thickBot="1">
      <c r="A8" s="8"/>
      <c r="B8" s="8"/>
      <c r="C8" s="8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 customHeight="1">
      <c r="A9" s="28"/>
      <c r="B9" s="29"/>
      <c r="C9" s="57" t="s">
        <v>14</v>
      </c>
      <c r="D9" s="58"/>
      <c r="E9" s="59"/>
      <c r="F9" s="4"/>
      <c r="G9" s="4"/>
      <c r="H9" s="4"/>
      <c r="I9" s="4"/>
      <c r="J9" s="4"/>
      <c r="K9" s="4"/>
      <c r="L9" s="4"/>
      <c r="M9" s="4"/>
    </row>
    <row r="10" spans="1:13" ht="38.25">
      <c r="A10" s="30"/>
      <c r="B10" s="31"/>
      <c r="C10" s="26" t="s">
        <v>15</v>
      </c>
      <c r="D10" s="26" t="s">
        <v>16</v>
      </c>
      <c r="E10" s="27" t="s">
        <v>17</v>
      </c>
      <c r="F10" s="4"/>
      <c r="G10" s="4"/>
      <c r="H10" s="4"/>
      <c r="I10" s="4"/>
      <c r="J10" s="4"/>
      <c r="K10" s="4"/>
      <c r="L10" s="4"/>
      <c r="M10" s="4"/>
    </row>
    <row r="11" spans="1:13" ht="12.75" customHeight="1">
      <c r="A11" s="47" t="s">
        <v>18</v>
      </c>
      <c r="B11" s="60"/>
      <c r="C11" s="24">
        <v>4E-07</v>
      </c>
      <c r="D11" s="40">
        <v>7E-07</v>
      </c>
      <c r="E11" s="16">
        <v>0.01</v>
      </c>
      <c r="F11" s="4"/>
      <c r="G11" s="4"/>
      <c r="H11" s="4"/>
      <c r="I11" s="4"/>
      <c r="J11" s="4"/>
      <c r="K11" s="4"/>
      <c r="L11" s="4"/>
      <c r="M11" s="4"/>
    </row>
    <row r="12" spans="1:13" ht="12.75">
      <c r="A12" s="38"/>
      <c r="B12" s="35"/>
      <c r="C12" s="33">
        <v>4.5E-07</v>
      </c>
      <c r="D12" s="40">
        <v>1E-06</v>
      </c>
      <c r="E12" s="17">
        <v>0.02</v>
      </c>
      <c r="F12" s="4"/>
      <c r="G12" s="4"/>
      <c r="H12" s="4"/>
      <c r="I12" s="4"/>
      <c r="J12" s="4"/>
      <c r="K12" s="4"/>
      <c r="L12" s="4"/>
      <c r="M12" s="4"/>
    </row>
    <row r="13" spans="1:13" ht="12.75" customHeight="1">
      <c r="A13" s="47" t="s">
        <v>23</v>
      </c>
      <c r="B13" s="48"/>
      <c r="C13" s="44">
        <v>5E-07</v>
      </c>
      <c r="D13" s="45">
        <v>3E-06</v>
      </c>
      <c r="E13" s="46">
        <v>0.03</v>
      </c>
      <c r="F13" s="4"/>
      <c r="G13" s="4"/>
      <c r="H13" s="4"/>
      <c r="I13" s="4"/>
      <c r="J13" s="4"/>
      <c r="K13" s="4"/>
      <c r="L13" s="4"/>
      <c r="M13" s="4"/>
    </row>
    <row r="14" spans="1:13" ht="12.75">
      <c r="A14" s="32"/>
      <c r="B14" s="36"/>
      <c r="C14" s="34">
        <v>5.5E-07</v>
      </c>
      <c r="D14" s="7">
        <v>5E-06</v>
      </c>
      <c r="E14" s="6">
        <v>0.04</v>
      </c>
      <c r="F14" s="4"/>
      <c r="G14" s="4"/>
      <c r="H14" s="4"/>
      <c r="I14" s="4"/>
      <c r="J14" s="4"/>
      <c r="K14" s="4"/>
      <c r="L14" s="4"/>
      <c r="M14" s="4"/>
    </row>
    <row r="15" spans="1:13" ht="12.75">
      <c r="A15" s="32"/>
      <c r="B15" s="36"/>
      <c r="C15" s="34">
        <v>6E-07</v>
      </c>
      <c r="D15" s="5">
        <v>1E-05</v>
      </c>
      <c r="E15" s="6">
        <v>0.05</v>
      </c>
      <c r="F15" s="4"/>
      <c r="G15" s="4"/>
      <c r="H15" s="4"/>
      <c r="I15" s="4"/>
      <c r="J15" s="4"/>
      <c r="K15" s="4"/>
      <c r="L15" s="4"/>
      <c r="M15" s="4"/>
    </row>
    <row r="16" spans="1:13" ht="12.75">
      <c r="A16" s="32"/>
      <c r="B16" s="36"/>
      <c r="C16" s="34">
        <v>6.5E-07</v>
      </c>
      <c r="D16" s="5">
        <v>3E-05</v>
      </c>
      <c r="E16" s="6">
        <v>0.1</v>
      </c>
      <c r="F16" s="4"/>
      <c r="G16" s="4"/>
      <c r="H16" s="4"/>
      <c r="I16" s="4"/>
      <c r="J16" s="4"/>
      <c r="K16" s="4"/>
      <c r="L16" s="4"/>
      <c r="M16" s="4"/>
    </row>
    <row r="17" spans="1:13" ht="12.75">
      <c r="A17" s="39"/>
      <c r="B17" s="37"/>
      <c r="C17" s="34">
        <v>7E-07</v>
      </c>
      <c r="D17" s="42">
        <v>0.0001</v>
      </c>
      <c r="E17" s="6">
        <v>0.5</v>
      </c>
      <c r="F17" s="4"/>
      <c r="G17" s="4"/>
      <c r="H17" s="4"/>
      <c r="I17" s="4"/>
      <c r="J17" s="4"/>
      <c r="K17" s="4"/>
      <c r="L17" s="4"/>
      <c r="M17" s="4"/>
    </row>
    <row r="18" spans="1:13" ht="13.5" thickBot="1">
      <c r="A18" s="49" t="s">
        <v>19</v>
      </c>
      <c r="B18" s="50"/>
      <c r="C18" s="25">
        <v>7.5E-07</v>
      </c>
      <c r="D18" s="41">
        <v>0.0003</v>
      </c>
      <c r="E18" s="9">
        <v>1</v>
      </c>
      <c r="F18" s="4"/>
      <c r="G18" s="4"/>
      <c r="H18" s="4"/>
      <c r="M18" s="64"/>
    </row>
    <row r="19" spans="8:13" ht="13.5" thickBot="1">
      <c r="H19" s="4"/>
      <c r="M19" s="64"/>
    </row>
    <row r="20" spans="1:13" ht="27.75" customHeight="1">
      <c r="A20" s="10" t="s">
        <v>1</v>
      </c>
      <c r="B20" s="11" t="s">
        <v>2</v>
      </c>
      <c r="C20" s="11" t="s">
        <v>9</v>
      </c>
      <c r="D20" s="11" t="s">
        <v>10</v>
      </c>
      <c r="E20" s="11" t="s">
        <v>11</v>
      </c>
      <c r="F20" s="11" t="s">
        <v>12</v>
      </c>
      <c r="G20" s="12" t="s">
        <v>13</v>
      </c>
      <c r="H20" s="4"/>
      <c r="I20" s="65" t="s">
        <v>3</v>
      </c>
      <c r="J20" s="62" t="s">
        <v>4</v>
      </c>
      <c r="K20" s="62"/>
      <c r="L20" s="62"/>
      <c r="M20" s="63"/>
    </row>
    <row r="21" spans="1:13" ht="15" thickBot="1">
      <c r="A21" s="13">
        <v>0</v>
      </c>
      <c r="B21" s="14">
        <v>20</v>
      </c>
      <c r="C21" s="14">
        <v>0.1</v>
      </c>
      <c r="D21" s="14">
        <v>0.25</v>
      </c>
      <c r="E21" s="14">
        <v>0.5</v>
      </c>
      <c r="F21" s="14">
        <v>2.5</v>
      </c>
      <c r="G21" s="15">
        <v>3E-06</v>
      </c>
      <c r="H21" s="4"/>
      <c r="I21" s="61"/>
      <c r="J21" s="66" t="s">
        <v>5</v>
      </c>
      <c r="K21" s="66" t="s">
        <v>6</v>
      </c>
      <c r="L21" s="66" t="s">
        <v>7</v>
      </c>
      <c r="M21" s="67" t="s">
        <v>8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18">
        <f>$A$21</f>
        <v>0</v>
      </c>
      <c r="J22" s="20">
        <f>($I22*1000)*$G$21/C$21</f>
        <v>0</v>
      </c>
      <c r="K22" s="20">
        <f>($I22*1000)*$G$21/D$21</f>
        <v>0</v>
      </c>
      <c r="L22" s="20">
        <f>($I22*1000)*$G$21/E$21</f>
        <v>0</v>
      </c>
      <c r="M22" s="21">
        <f>($I22*1000)*$G$21/F$21</f>
        <v>0</v>
      </c>
    </row>
    <row r="23" spans="1:13" ht="12.75">
      <c r="A23" s="4"/>
      <c r="B23" s="4"/>
      <c r="C23" s="4"/>
      <c r="D23" s="4"/>
      <c r="E23" s="4"/>
      <c r="F23" s="4"/>
      <c r="G23" s="4"/>
      <c r="H23" s="4"/>
      <c r="I23" s="18">
        <f aca="true" t="shared" si="0" ref="I23:I65">I22+$B$21</f>
        <v>20</v>
      </c>
      <c r="J23" s="20">
        <f>($I23*1000)*$G$21/C$21</f>
        <v>0.6</v>
      </c>
      <c r="K23" s="20">
        <f>($I23*1000)*$G$21/D$21</f>
        <v>0.24000000000000002</v>
      </c>
      <c r="L23" s="20">
        <f>($I23*1000)*$G$21/E$21</f>
        <v>0.12000000000000001</v>
      </c>
      <c r="M23" s="21">
        <f>($I23*1000)*$G$21/F$21</f>
        <v>0.024</v>
      </c>
    </row>
    <row r="24" spans="1:13" ht="12.75">
      <c r="A24" s="4"/>
      <c r="B24" s="4"/>
      <c r="C24" s="4"/>
      <c r="D24" s="4"/>
      <c r="E24" s="4"/>
      <c r="F24" s="4"/>
      <c r="G24" s="4"/>
      <c r="H24" s="4"/>
      <c r="I24" s="18">
        <f t="shared" si="0"/>
        <v>40</v>
      </c>
      <c r="J24" s="20">
        <f>($I24*1000)*$G$21/C$21</f>
        <v>1.2</v>
      </c>
      <c r="K24" s="20">
        <f>($I24*1000)*$G$21/D$21</f>
        <v>0.48000000000000004</v>
      </c>
      <c r="L24" s="20">
        <f>($I24*1000)*$G$21/E$21</f>
        <v>0.24000000000000002</v>
      </c>
      <c r="M24" s="21">
        <f>($I24*1000)*$G$21/F$21</f>
        <v>0.048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18">
        <f t="shared" si="0"/>
        <v>60</v>
      </c>
      <c r="J25" s="20">
        <f>($I25*1000)*$G$21/C$21</f>
        <v>1.7999999999999998</v>
      </c>
      <c r="K25" s="20">
        <f>($I25*1000)*$G$21/D$21</f>
        <v>0.72</v>
      </c>
      <c r="L25" s="20">
        <f>($I25*1000)*$G$21/E$21</f>
        <v>0.36</v>
      </c>
      <c r="M25" s="21">
        <f>($I25*1000)*$G$21/F$21</f>
        <v>0.072</v>
      </c>
    </row>
    <row r="26" spans="1:13" ht="12.75">
      <c r="A26" s="4"/>
      <c r="B26" s="4"/>
      <c r="C26" s="4"/>
      <c r="D26" s="4"/>
      <c r="E26" s="4"/>
      <c r="F26" s="4"/>
      <c r="G26" s="4"/>
      <c r="H26" s="4"/>
      <c r="I26" s="18">
        <f t="shared" si="0"/>
        <v>80</v>
      </c>
      <c r="J26" s="20">
        <f>($I26*1000)*$G$21/C$21</f>
        <v>2.4</v>
      </c>
      <c r="K26" s="20">
        <f>($I26*1000)*$G$21/D$21</f>
        <v>0.9600000000000001</v>
      </c>
      <c r="L26" s="20">
        <f>($I26*1000)*$G$21/E$21</f>
        <v>0.48000000000000004</v>
      </c>
      <c r="M26" s="21">
        <f>($I26*1000)*$G$21/F$21</f>
        <v>0.096</v>
      </c>
    </row>
    <row r="27" spans="1:13" ht="12.75">
      <c r="A27" s="4"/>
      <c r="B27" s="4"/>
      <c r="C27" s="4"/>
      <c r="D27" s="4"/>
      <c r="E27" s="4"/>
      <c r="F27" s="4"/>
      <c r="G27" s="4"/>
      <c r="H27" s="4"/>
      <c r="I27" s="18">
        <f t="shared" si="0"/>
        <v>100</v>
      </c>
      <c r="J27" s="20">
        <f>($I27*1000)*$G$21/C$21</f>
        <v>2.9999999999999996</v>
      </c>
      <c r="K27" s="20">
        <f>($I27*1000)*$G$21/D$21</f>
        <v>1.2</v>
      </c>
      <c r="L27" s="20">
        <f>($I27*1000)*$G$21/E$21</f>
        <v>0.6</v>
      </c>
      <c r="M27" s="21">
        <f>($I27*1000)*$G$21/F$21</f>
        <v>0.12</v>
      </c>
    </row>
    <row r="28" spans="1:13" ht="12.75">
      <c r="A28" s="4"/>
      <c r="B28" s="4"/>
      <c r="C28" s="4"/>
      <c r="D28" s="4"/>
      <c r="E28" s="4"/>
      <c r="F28" s="4"/>
      <c r="G28" s="4"/>
      <c r="H28" s="4"/>
      <c r="I28" s="18">
        <f t="shared" si="0"/>
        <v>120</v>
      </c>
      <c r="J28" s="20">
        <f>($I28*1000)*$G$21/C$21</f>
        <v>3.5999999999999996</v>
      </c>
      <c r="K28" s="20">
        <f>($I28*1000)*$G$21/D$21</f>
        <v>1.44</v>
      </c>
      <c r="L28" s="20">
        <f>($I28*1000)*$G$21/E$21</f>
        <v>0.72</v>
      </c>
      <c r="M28" s="21">
        <f>($I28*1000)*$G$21/F$21</f>
        <v>0.144</v>
      </c>
    </row>
    <row r="29" spans="1:13" ht="12.75">
      <c r="A29" s="4"/>
      <c r="B29" s="4"/>
      <c r="C29" s="4"/>
      <c r="D29" s="4"/>
      <c r="E29" s="4"/>
      <c r="F29" s="4"/>
      <c r="G29" s="4"/>
      <c r="H29" s="4"/>
      <c r="I29" s="18">
        <f t="shared" si="0"/>
        <v>140</v>
      </c>
      <c r="J29" s="20">
        <f>($I29*1000)*$G$21/C$21</f>
        <v>4.199999999999999</v>
      </c>
      <c r="K29" s="20">
        <f>($I29*1000)*$G$21/D$21</f>
        <v>1.68</v>
      </c>
      <c r="L29" s="20">
        <f>($I29*1000)*$G$21/E$21</f>
        <v>0.84</v>
      </c>
      <c r="M29" s="21">
        <f>($I29*1000)*$G$21/F$21</f>
        <v>0.16799999999999998</v>
      </c>
    </row>
    <row r="30" spans="1:13" ht="12.75">
      <c r="A30" s="4"/>
      <c r="B30" s="4"/>
      <c r="C30" s="4"/>
      <c r="D30" s="4"/>
      <c r="E30" s="4"/>
      <c r="F30" s="4"/>
      <c r="G30" s="4"/>
      <c r="H30" s="4"/>
      <c r="I30" s="18">
        <f t="shared" si="0"/>
        <v>160</v>
      </c>
      <c r="J30" s="20">
        <f>($I30*1000)*$G$21/C$21</f>
        <v>4.8</v>
      </c>
      <c r="K30" s="20">
        <f>($I30*1000)*$G$21/D$21</f>
        <v>1.9200000000000002</v>
      </c>
      <c r="L30" s="20">
        <f>($I30*1000)*$G$21/E$21</f>
        <v>0.9600000000000001</v>
      </c>
      <c r="M30" s="21">
        <f>($I30*1000)*$G$21/F$21</f>
        <v>0.192</v>
      </c>
    </row>
    <row r="31" spans="1:13" ht="12.75">
      <c r="A31" s="4"/>
      <c r="B31" s="4"/>
      <c r="C31" s="4"/>
      <c r="D31" s="4"/>
      <c r="E31" s="4"/>
      <c r="F31" s="4"/>
      <c r="G31" s="4"/>
      <c r="H31" s="4"/>
      <c r="I31" s="18">
        <f t="shared" si="0"/>
        <v>180</v>
      </c>
      <c r="J31" s="20">
        <f>($I31*1000)*$G$21/C$21</f>
        <v>5.4</v>
      </c>
      <c r="K31" s="20">
        <f>($I31*1000)*$G$21/D$21</f>
        <v>2.16</v>
      </c>
      <c r="L31" s="20">
        <f>($I31*1000)*$G$21/E$21</f>
        <v>1.08</v>
      </c>
      <c r="M31" s="21">
        <f>($I31*1000)*$G$21/F$21</f>
        <v>0.21600000000000003</v>
      </c>
    </row>
    <row r="32" spans="1:13" ht="12.75">
      <c r="A32" s="4"/>
      <c r="B32" s="4"/>
      <c r="C32" s="4"/>
      <c r="D32" s="4"/>
      <c r="E32" s="4"/>
      <c r="F32" s="4"/>
      <c r="G32" s="4"/>
      <c r="H32" s="4"/>
      <c r="I32" s="18">
        <f t="shared" si="0"/>
        <v>200</v>
      </c>
      <c r="J32" s="20">
        <f>($I32*1000)*$G$21/C$21</f>
        <v>5.999999999999999</v>
      </c>
      <c r="K32" s="20">
        <f>($I32*1000)*$G$21/D$21</f>
        <v>2.4</v>
      </c>
      <c r="L32" s="20">
        <f>($I32*1000)*$G$21/E$21</f>
        <v>1.2</v>
      </c>
      <c r="M32" s="21">
        <f>($I32*1000)*$G$21/F$21</f>
        <v>0.24</v>
      </c>
    </row>
    <row r="33" spans="1:13" ht="12.75">
      <c r="A33" s="4"/>
      <c r="B33" s="4"/>
      <c r="C33" s="4"/>
      <c r="D33" s="4"/>
      <c r="E33" s="4"/>
      <c r="F33" s="4"/>
      <c r="G33" s="4"/>
      <c r="H33" s="4"/>
      <c r="I33" s="18">
        <f t="shared" si="0"/>
        <v>220</v>
      </c>
      <c r="J33" s="20">
        <f>($I33*1000)*$G$21/C$21</f>
        <v>6.6</v>
      </c>
      <c r="K33" s="20">
        <f>($I33*1000)*$G$21/D$21</f>
        <v>2.64</v>
      </c>
      <c r="L33" s="20">
        <f>($I33*1000)*$G$21/E$21</f>
        <v>1.32</v>
      </c>
      <c r="M33" s="21">
        <f>($I33*1000)*$G$21/F$21</f>
        <v>0.264</v>
      </c>
    </row>
    <row r="34" spans="1:13" ht="12.75">
      <c r="A34" s="4"/>
      <c r="B34" s="4"/>
      <c r="C34" s="4"/>
      <c r="D34" s="4"/>
      <c r="E34" s="4"/>
      <c r="F34" s="4"/>
      <c r="G34" s="4"/>
      <c r="H34" s="4"/>
      <c r="I34" s="18">
        <f t="shared" si="0"/>
        <v>240</v>
      </c>
      <c r="J34" s="20">
        <f>($I34*1000)*$G$21/C$21</f>
        <v>7.199999999999999</v>
      </c>
      <c r="K34" s="20">
        <f>($I34*1000)*$G$21/D$21</f>
        <v>2.88</v>
      </c>
      <c r="L34" s="20">
        <f>($I34*1000)*$G$21/E$21</f>
        <v>1.44</v>
      </c>
      <c r="M34" s="21">
        <f>($I34*1000)*$G$21/F$21</f>
        <v>0.288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18">
        <f t="shared" si="0"/>
        <v>260</v>
      </c>
      <c r="J35" s="20">
        <f>($I35*1000)*$G$21/C$21</f>
        <v>7.8</v>
      </c>
      <c r="K35" s="20">
        <f>($I35*1000)*$G$21/D$21</f>
        <v>3.12</v>
      </c>
      <c r="L35" s="20">
        <f>($I35*1000)*$G$21/E$21</f>
        <v>1.56</v>
      </c>
      <c r="M35" s="21">
        <f>($I35*1000)*$G$21/F$21</f>
        <v>0.312</v>
      </c>
    </row>
    <row r="36" spans="1:13" ht="12.75">
      <c r="A36" s="4"/>
      <c r="B36" s="4"/>
      <c r="C36" s="4"/>
      <c r="D36" s="4"/>
      <c r="E36" s="4"/>
      <c r="F36" s="4"/>
      <c r="G36" s="4"/>
      <c r="H36" s="4"/>
      <c r="I36" s="18">
        <f t="shared" si="0"/>
        <v>280</v>
      </c>
      <c r="J36" s="20">
        <f>($I36*1000)*$G$21/C$21</f>
        <v>8.399999999999999</v>
      </c>
      <c r="K36" s="20">
        <f>($I36*1000)*$G$21/D$21</f>
        <v>3.36</v>
      </c>
      <c r="L36" s="20">
        <f>($I36*1000)*$G$21/E$21</f>
        <v>1.68</v>
      </c>
      <c r="M36" s="21">
        <f>($I36*1000)*$G$21/F$21</f>
        <v>0.33599999999999997</v>
      </c>
    </row>
    <row r="37" spans="1:13" ht="12.75">
      <c r="A37" s="4"/>
      <c r="B37" s="4"/>
      <c r="C37" s="4"/>
      <c r="D37" s="4"/>
      <c r="E37" s="4"/>
      <c r="F37" s="4"/>
      <c r="G37" s="4"/>
      <c r="H37" s="4"/>
      <c r="I37" s="18">
        <f t="shared" si="0"/>
        <v>300</v>
      </c>
      <c r="J37" s="20">
        <f>($I37*1000)*$G$21/C$21</f>
        <v>9</v>
      </c>
      <c r="K37" s="20">
        <f>($I37*1000)*$G$21/D$21</f>
        <v>3.6</v>
      </c>
      <c r="L37" s="20">
        <f>($I37*1000)*$G$21/E$21</f>
        <v>1.8</v>
      </c>
      <c r="M37" s="21">
        <f>($I37*1000)*$G$21/F$21</f>
        <v>0.36</v>
      </c>
    </row>
    <row r="38" spans="1:13" ht="12.75">
      <c r="A38" s="4"/>
      <c r="B38" s="4"/>
      <c r="C38" s="4"/>
      <c r="D38" s="4"/>
      <c r="E38" s="4"/>
      <c r="F38" s="4"/>
      <c r="G38" s="4"/>
      <c r="H38" s="4"/>
      <c r="I38" s="18">
        <f t="shared" si="0"/>
        <v>320</v>
      </c>
      <c r="J38" s="20">
        <f>($I38*1000)*$G$21/C$21</f>
        <v>9.6</v>
      </c>
      <c r="K38" s="20">
        <f>($I38*1000)*$G$21/D$21</f>
        <v>3.8400000000000003</v>
      </c>
      <c r="L38" s="20">
        <f>($I38*1000)*$G$21/E$21</f>
        <v>1.9200000000000002</v>
      </c>
      <c r="M38" s="21">
        <f>($I38*1000)*$G$21/F$21</f>
        <v>0.384</v>
      </c>
    </row>
    <row r="39" spans="1:13" ht="12.75">
      <c r="A39" s="4"/>
      <c r="B39" s="4"/>
      <c r="C39" s="4"/>
      <c r="D39" s="4"/>
      <c r="E39" s="4"/>
      <c r="F39" s="4"/>
      <c r="G39" s="4"/>
      <c r="H39" s="4"/>
      <c r="I39" s="18">
        <f t="shared" si="0"/>
        <v>340</v>
      </c>
      <c r="J39" s="20">
        <f>($I39*1000)*$G$21/C$21</f>
        <v>10.2</v>
      </c>
      <c r="K39" s="20">
        <f>($I39*1000)*$G$21/D$21</f>
        <v>4.08</v>
      </c>
      <c r="L39" s="20">
        <f>($I39*1000)*$G$21/E$21</f>
        <v>2.04</v>
      </c>
      <c r="M39" s="21">
        <f>($I39*1000)*$G$21/F$21</f>
        <v>0.40800000000000003</v>
      </c>
    </row>
    <row r="40" spans="1:13" ht="12.75">
      <c r="A40" s="4"/>
      <c r="B40" s="4"/>
      <c r="C40" s="4"/>
      <c r="D40" s="4"/>
      <c r="E40" s="4"/>
      <c r="F40" s="4"/>
      <c r="G40" s="4"/>
      <c r="H40" s="4"/>
      <c r="I40" s="18">
        <f t="shared" si="0"/>
        <v>360</v>
      </c>
      <c r="J40" s="20">
        <f>($I40*1000)*$G$21/C$21</f>
        <v>10.8</v>
      </c>
      <c r="K40" s="20">
        <f>($I40*1000)*$G$21/D$21</f>
        <v>4.32</v>
      </c>
      <c r="L40" s="20">
        <f>($I40*1000)*$G$21/E$21</f>
        <v>2.16</v>
      </c>
      <c r="M40" s="21">
        <f>($I40*1000)*$G$21/F$21</f>
        <v>0.43200000000000005</v>
      </c>
    </row>
    <row r="41" spans="1:13" ht="12.75">
      <c r="A41" s="4"/>
      <c r="B41" s="4"/>
      <c r="C41" s="4"/>
      <c r="D41" s="4"/>
      <c r="E41" s="4"/>
      <c r="F41" s="4"/>
      <c r="G41" s="4"/>
      <c r="H41" s="4"/>
      <c r="I41" s="18">
        <f t="shared" si="0"/>
        <v>380</v>
      </c>
      <c r="J41" s="20">
        <f>($I41*1000)*$G$21/C$21</f>
        <v>11.4</v>
      </c>
      <c r="K41" s="20">
        <f>($I41*1000)*$G$21/D$21</f>
        <v>4.5600000000000005</v>
      </c>
      <c r="L41" s="20">
        <f>($I41*1000)*$G$21/E$21</f>
        <v>2.2800000000000002</v>
      </c>
      <c r="M41" s="21">
        <f>($I41*1000)*$G$21/F$21</f>
        <v>0.45600000000000007</v>
      </c>
    </row>
    <row r="42" spans="1:13" ht="12.75">
      <c r="A42" s="4"/>
      <c r="B42" s="4"/>
      <c r="C42" s="4"/>
      <c r="D42" s="4"/>
      <c r="E42" s="4"/>
      <c r="F42" s="4"/>
      <c r="G42" s="4"/>
      <c r="H42" s="4"/>
      <c r="I42" s="18">
        <f t="shared" si="0"/>
        <v>400</v>
      </c>
      <c r="J42" s="20">
        <f>($I42*1000)*$G$21/C$21</f>
        <v>11.999999999999998</v>
      </c>
      <c r="K42" s="20">
        <f>($I42*1000)*$G$21/D$21</f>
        <v>4.8</v>
      </c>
      <c r="L42" s="20">
        <f>($I42*1000)*$G$21/E$21</f>
        <v>2.4</v>
      </c>
      <c r="M42" s="21">
        <f>($I42*1000)*$G$21/F$21</f>
        <v>0.48</v>
      </c>
    </row>
    <row r="43" spans="1:13" ht="12.75">
      <c r="A43" s="4"/>
      <c r="B43" s="4"/>
      <c r="C43" s="4"/>
      <c r="D43" s="4"/>
      <c r="E43" s="4"/>
      <c r="F43" s="4"/>
      <c r="G43" s="4"/>
      <c r="H43" s="4"/>
      <c r="I43" s="18">
        <f t="shared" si="0"/>
        <v>420</v>
      </c>
      <c r="J43" s="20">
        <f>($I43*1000)*$G$21/C$21</f>
        <v>12.6</v>
      </c>
      <c r="K43" s="20">
        <f>($I43*1000)*$G$21/D$21</f>
        <v>5.04</v>
      </c>
      <c r="L43" s="20">
        <f>($I43*1000)*$G$21/E$21</f>
        <v>2.52</v>
      </c>
      <c r="M43" s="21">
        <f>($I43*1000)*$G$21/F$21</f>
        <v>0.504</v>
      </c>
    </row>
    <row r="44" spans="1:13" ht="12.75">
      <c r="A44" s="4"/>
      <c r="B44" s="4"/>
      <c r="C44" s="4"/>
      <c r="D44" s="4"/>
      <c r="E44" s="4"/>
      <c r="F44" s="4"/>
      <c r="G44" s="4"/>
      <c r="H44" s="4"/>
      <c r="I44" s="18">
        <f t="shared" si="0"/>
        <v>440</v>
      </c>
      <c r="J44" s="20">
        <f>($I44*1000)*$G$21/C$21</f>
        <v>13.2</v>
      </c>
      <c r="K44" s="20">
        <f>($I44*1000)*$G$21/D$21</f>
        <v>5.28</v>
      </c>
      <c r="L44" s="20">
        <f>($I44*1000)*$G$21/E$21</f>
        <v>2.64</v>
      </c>
      <c r="M44" s="21">
        <f>($I44*1000)*$G$21/F$21</f>
        <v>0.528</v>
      </c>
    </row>
    <row r="45" spans="1:13" ht="12.75">
      <c r="A45" s="4"/>
      <c r="B45" s="4"/>
      <c r="C45" s="4"/>
      <c r="D45" s="4"/>
      <c r="E45" s="4"/>
      <c r="F45" s="4"/>
      <c r="G45" s="4"/>
      <c r="H45" s="4"/>
      <c r="I45" s="18">
        <f t="shared" si="0"/>
        <v>460</v>
      </c>
      <c r="J45" s="20">
        <f>($I45*1000)*$G$21/C$21</f>
        <v>13.8</v>
      </c>
      <c r="K45" s="20">
        <f>($I45*1000)*$G$21/D$21</f>
        <v>5.5200000000000005</v>
      </c>
      <c r="L45" s="20">
        <f>($I45*1000)*$G$21/E$21</f>
        <v>2.7600000000000002</v>
      </c>
      <c r="M45" s="21">
        <f>($I45*1000)*$G$21/F$21</f>
        <v>0.552</v>
      </c>
    </row>
    <row r="46" spans="1:13" ht="12.75">
      <c r="A46" s="4"/>
      <c r="B46" s="4"/>
      <c r="C46" s="4"/>
      <c r="D46" s="4"/>
      <c r="E46" s="4"/>
      <c r="F46" s="4"/>
      <c r="G46" s="4"/>
      <c r="H46" s="4"/>
      <c r="I46" s="18">
        <f t="shared" si="0"/>
        <v>480</v>
      </c>
      <c r="J46" s="20">
        <f>($I46*1000)*$G$21/C$21</f>
        <v>14.399999999999999</v>
      </c>
      <c r="K46" s="20">
        <f>($I46*1000)*$G$21/D$21</f>
        <v>5.76</v>
      </c>
      <c r="L46" s="20">
        <f>($I46*1000)*$G$21/E$21</f>
        <v>2.88</v>
      </c>
      <c r="M46" s="21">
        <f>($I46*1000)*$G$21/F$21</f>
        <v>0.576</v>
      </c>
    </row>
    <row r="47" spans="1:13" ht="12.75">
      <c r="A47" s="4"/>
      <c r="B47" s="4"/>
      <c r="C47" s="4"/>
      <c r="D47" s="4"/>
      <c r="E47" s="4"/>
      <c r="F47" s="4"/>
      <c r="G47" s="4"/>
      <c r="H47" s="4"/>
      <c r="I47" s="18">
        <f t="shared" si="0"/>
        <v>500</v>
      </c>
      <c r="J47" s="20">
        <f>($I47*1000)*$G$21/C$21</f>
        <v>15</v>
      </c>
      <c r="K47" s="20">
        <f>($I47*1000)*$G$21/D$21</f>
        <v>6</v>
      </c>
      <c r="L47" s="20">
        <f>($I47*1000)*$G$21/E$21</f>
        <v>3</v>
      </c>
      <c r="M47" s="21">
        <f>($I47*1000)*$G$21/F$21</f>
        <v>0.6</v>
      </c>
    </row>
    <row r="48" spans="1:13" ht="12.75">
      <c r="A48" s="4"/>
      <c r="B48" s="4"/>
      <c r="C48" s="4"/>
      <c r="D48" s="4"/>
      <c r="E48" s="4"/>
      <c r="F48" s="4"/>
      <c r="G48" s="4"/>
      <c r="H48" s="4"/>
      <c r="I48" s="18">
        <f t="shared" si="0"/>
        <v>520</v>
      </c>
      <c r="J48" s="20">
        <f>($I48*1000)*$G$21/C$21</f>
        <v>15.6</v>
      </c>
      <c r="K48" s="20">
        <f>($I48*1000)*$G$21/D$21</f>
        <v>6.24</v>
      </c>
      <c r="L48" s="20">
        <f>($I48*1000)*$G$21/E$21</f>
        <v>3.12</v>
      </c>
      <c r="M48" s="21">
        <f>($I48*1000)*$G$21/F$21</f>
        <v>0.624</v>
      </c>
    </row>
    <row r="49" spans="1:13" ht="12.75">
      <c r="A49" s="4"/>
      <c r="B49" s="4"/>
      <c r="C49" s="4"/>
      <c r="D49" s="4"/>
      <c r="E49" s="4"/>
      <c r="F49" s="4"/>
      <c r="G49" s="4"/>
      <c r="H49" s="4"/>
      <c r="I49" s="18">
        <f t="shared" si="0"/>
        <v>540</v>
      </c>
      <c r="J49" s="20">
        <f>($I49*1000)*$G$21/C$21</f>
        <v>16.2</v>
      </c>
      <c r="K49" s="20">
        <f>($I49*1000)*$G$21/D$21</f>
        <v>6.48</v>
      </c>
      <c r="L49" s="20">
        <f>($I49*1000)*$G$21/E$21</f>
        <v>3.24</v>
      </c>
      <c r="M49" s="21">
        <f>($I49*1000)*$G$21/F$21</f>
        <v>0.648</v>
      </c>
    </row>
    <row r="50" spans="1:13" ht="12.75">
      <c r="A50" s="4"/>
      <c r="B50" s="4"/>
      <c r="C50" s="4"/>
      <c r="D50" s="4"/>
      <c r="E50" s="4"/>
      <c r="F50" s="4"/>
      <c r="G50" s="4"/>
      <c r="H50" s="4"/>
      <c r="I50" s="18">
        <f t="shared" si="0"/>
        <v>560</v>
      </c>
      <c r="J50" s="20">
        <f>($I50*1000)*$G$21/C$21</f>
        <v>16.799999999999997</v>
      </c>
      <c r="K50" s="20">
        <f>($I50*1000)*$G$21/D$21</f>
        <v>6.72</v>
      </c>
      <c r="L50" s="20">
        <f>($I50*1000)*$G$21/E$21</f>
        <v>3.36</v>
      </c>
      <c r="M50" s="21">
        <f>($I50*1000)*$G$21/F$21</f>
        <v>0.6719999999999999</v>
      </c>
    </row>
    <row r="51" spans="1:13" ht="12.75">
      <c r="A51" s="4"/>
      <c r="B51" s="4"/>
      <c r="C51" s="4"/>
      <c r="D51" s="4"/>
      <c r="E51" s="4"/>
      <c r="F51" s="4"/>
      <c r="G51" s="4"/>
      <c r="H51" s="4"/>
      <c r="I51" s="18">
        <f t="shared" si="0"/>
        <v>580</v>
      </c>
      <c r="J51" s="20">
        <f>($I51*1000)*$G$21/C$21</f>
        <v>17.4</v>
      </c>
      <c r="K51" s="20">
        <f>($I51*1000)*$G$21/D$21</f>
        <v>6.96</v>
      </c>
      <c r="L51" s="20">
        <f>($I51*1000)*$G$21/E$21</f>
        <v>3.48</v>
      </c>
      <c r="M51" s="21">
        <f>($I51*1000)*$G$21/F$21</f>
        <v>0.696</v>
      </c>
    </row>
    <row r="52" spans="1:13" ht="12.75">
      <c r="A52" s="4"/>
      <c r="B52" s="4"/>
      <c r="C52" s="4"/>
      <c r="D52" s="4"/>
      <c r="E52" s="4"/>
      <c r="F52" s="4"/>
      <c r="G52" s="4"/>
      <c r="H52" s="4"/>
      <c r="I52" s="18">
        <f t="shared" si="0"/>
        <v>600</v>
      </c>
      <c r="J52" s="20">
        <f>($I52*1000)*$G$21/C$21</f>
        <v>18</v>
      </c>
      <c r="K52" s="20">
        <f>($I52*1000)*$G$21/D$21</f>
        <v>7.2</v>
      </c>
      <c r="L52" s="20">
        <f>($I52*1000)*$G$21/E$21</f>
        <v>3.6</v>
      </c>
      <c r="M52" s="21">
        <f>($I52*1000)*$G$21/F$21</f>
        <v>0.72</v>
      </c>
    </row>
    <row r="53" spans="1:13" ht="12.75">
      <c r="A53" s="4"/>
      <c r="B53" s="4"/>
      <c r="C53" s="4"/>
      <c r="D53" s="4"/>
      <c r="E53" s="4"/>
      <c r="F53" s="4"/>
      <c r="G53" s="4"/>
      <c r="H53" s="4"/>
      <c r="I53" s="18">
        <f t="shared" si="0"/>
        <v>620</v>
      </c>
      <c r="J53" s="20">
        <f>($I53*1000)*$G$21/C$21</f>
        <v>18.6</v>
      </c>
      <c r="K53" s="20">
        <f>($I53*1000)*$G$21/D$21</f>
        <v>7.44</v>
      </c>
      <c r="L53" s="20">
        <f>($I53*1000)*$G$21/E$21</f>
        <v>3.72</v>
      </c>
      <c r="M53" s="21">
        <f>($I53*1000)*$G$21/F$21</f>
        <v>0.744</v>
      </c>
    </row>
    <row r="54" spans="1:13" ht="12.75">
      <c r="A54" s="4"/>
      <c r="B54" s="4"/>
      <c r="C54" s="4"/>
      <c r="D54" s="4"/>
      <c r="E54" s="4"/>
      <c r="F54" s="4"/>
      <c r="G54" s="4"/>
      <c r="H54" s="4"/>
      <c r="I54" s="18">
        <f t="shared" si="0"/>
        <v>640</v>
      </c>
      <c r="J54" s="20">
        <f>($I54*1000)*$G$21/C$21</f>
        <v>19.2</v>
      </c>
      <c r="K54" s="20">
        <f>($I54*1000)*$G$21/D$21</f>
        <v>7.680000000000001</v>
      </c>
      <c r="L54" s="20">
        <f>($I54*1000)*$G$21/E$21</f>
        <v>3.8400000000000003</v>
      </c>
      <c r="M54" s="21">
        <f>($I54*1000)*$G$21/F$21</f>
        <v>0.768</v>
      </c>
    </row>
    <row r="55" spans="1:13" ht="12.75">
      <c r="A55" s="4"/>
      <c r="B55" s="4"/>
      <c r="C55" s="4"/>
      <c r="D55" s="4"/>
      <c r="E55" s="4"/>
      <c r="F55" s="4"/>
      <c r="G55" s="4"/>
      <c r="H55" s="4"/>
      <c r="I55" s="18">
        <f t="shared" si="0"/>
        <v>660</v>
      </c>
      <c r="J55" s="20">
        <f>($I55*1000)*$G$21/C$21</f>
        <v>19.799999999999997</v>
      </c>
      <c r="K55" s="20">
        <f>($I55*1000)*$G$21/D$21</f>
        <v>7.92</v>
      </c>
      <c r="L55" s="20">
        <f>($I55*1000)*$G$21/E$21</f>
        <v>3.96</v>
      </c>
      <c r="M55" s="21">
        <f>($I55*1000)*$G$21/F$21</f>
        <v>0.792</v>
      </c>
    </row>
    <row r="56" spans="1:13" ht="12.75">
      <c r="A56" s="4"/>
      <c r="B56" s="4"/>
      <c r="C56" s="4"/>
      <c r="D56" s="4"/>
      <c r="E56" s="4"/>
      <c r="F56" s="4"/>
      <c r="G56" s="4"/>
      <c r="H56" s="4"/>
      <c r="I56" s="18">
        <f t="shared" si="0"/>
        <v>680</v>
      </c>
      <c r="J56" s="20">
        <f>($I56*1000)*$G$21/C$21</f>
        <v>20.4</v>
      </c>
      <c r="K56" s="20">
        <f>($I56*1000)*$G$21/D$21</f>
        <v>8.16</v>
      </c>
      <c r="L56" s="20">
        <f>($I56*1000)*$G$21/E$21</f>
        <v>4.08</v>
      </c>
      <c r="M56" s="21">
        <f>($I56*1000)*$G$21/F$21</f>
        <v>0.8160000000000001</v>
      </c>
    </row>
    <row r="57" spans="1:13" ht="12.75">
      <c r="A57" s="4"/>
      <c r="B57" s="4"/>
      <c r="C57" s="4"/>
      <c r="D57" s="4"/>
      <c r="E57" s="4"/>
      <c r="F57" s="4"/>
      <c r="G57" s="4"/>
      <c r="H57" s="4"/>
      <c r="I57" s="18">
        <f t="shared" si="0"/>
        <v>700</v>
      </c>
      <c r="J57" s="20">
        <f>($I57*1000)*$G$21/C$21</f>
        <v>21</v>
      </c>
      <c r="K57" s="20">
        <f>($I57*1000)*$G$21/D$21</f>
        <v>8.4</v>
      </c>
      <c r="L57" s="20">
        <f>($I57*1000)*$G$21/E$21</f>
        <v>4.2</v>
      </c>
      <c r="M57" s="21">
        <f>($I57*1000)*$G$21/F$21</f>
        <v>0.8400000000000001</v>
      </c>
    </row>
    <row r="58" spans="1:13" ht="12.75">
      <c r="A58" s="4"/>
      <c r="B58" s="4"/>
      <c r="C58" s="4"/>
      <c r="D58" s="4"/>
      <c r="E58" s="4"/>
      <c r="F58" s="4"/>
      <c r="G58" s="4"/>
      <c r="H58" s="4"/>
      <c r="I58" s="18">
        <f t="shared" si="0"/>
        <v>720</v>
      </c>
      <c r="J58" s="20">
        <f>($I58*1000)*$G$21/C$21</f>
        <v>21.6</v>
      </c>
      <c r="K58" s="20">
        <f>($I58*1000)*$G$21/D$21</f>
        <v>8.64</v>
      </c>
      <c r="L58" s="20">
        <f>($I58*1000)*$G$21/E$21</f>
        <v>4.32</v>
      </c>
      <c r="M58" s="21">
        <f>($I58*1000)*$G$21/F$21</f>
        <v>0.8640000000000001</v>
      </c>
    </row>
    <row r="59" spans="1:13" ht="12.75">
      <c r="A59" s="4"/>
      <c r="B59" s="4"/>
      <c r="C59" s="4"/>
      <c r="D59" s="4"/>
      <c r="E59" s="4"/>
      <c r="F59" s="4"/>
      <c r="G59" s="4"/>
      <c r="H59" s="4"/>
      <c r="I59" s="18">
        <f t="shared" si="0"/>
        <v>740</v>
      </c>
      <c r="J59" s="20">
        <f>($I59*1000)*$G$21/C$21</f>
        <v>22.2</v>
      </c>
      <c r="K59" s="20">
        <f>($I59*1000)*$G$21/D$21</f>
        <v>8.88</v>
      </c>
      <c r="L59" s="20">
        <f>($I59*1000)*$G$21/E$21</f>
        <v>4.44</v>
      </c>
      <c r="M59" s="21">
        <f>($I59*1000)*$G$21/F$21</f>
        <v>0.8880000000000001</v>
      </c>
    </row>
    <row r="60" spans="1:13" ht="12.75">
      <c r="A60" s="4"/>
      <c r="B60" s="4"/>
      <c r="C60" s="4"/>
      <c r="D60" s="4"/>
      <c r="E60" s="4"/>
      <c r="F60" s="4"/>
      <c r="G60" s="4"/>
      <c r="H60" s="4"/>
      <c r="I60" s="18">
        <f t="shared" si="0"/>
        <v>760</v>
      </c>
      <c r="J60" s="20">
        <f>($I60*1000)*$G$21/C$21</f>
        <v>22.8</v>
      </c>
      <c r="K60" s="20">
        <f>($I60*1000)*$G$21/D$21</f>
        <v>9.120000000000001</v>
      </c>
      <c r="L60" s="20">
        <f>($I60*1000)*$G$21/E$21</f>
        <v>4.5600000000000005</v>
      </c>
      <c r="M60" s="21">
        <f>($I60*1000)*$G$21/F$21</f>
        <v>0.9120000000000001</v>
      </c>
    </row>
    <row r="61" spans="1:13" ht="12.75" customHeight="1">
      <c r="A61" s="4"/>
      <c r="B61" s="4"/>
      <c r="C61" s="4"/>
      <c r="D61" s="4"/>
      <c r="E61" s="4"/>
      <c r="F61" s="4"/>
      <c r="G61" s="4"/>
      <c r="H61" s="4"/>
      <c r="I61" s="18">
        <f t="shared" si="0"/>
        <v>780</v>
      </c>
      <c r="J61" s="20">
        <f>($I61*1000)*$G$21/C$21</f>
        <v>23.4</v>
      </c>
      <c r="K61" s="20">
        <f>($I61*1000)*$G$21/D$21</f>
        <v>9.36</v>
      </c>
      <c r="L61" s="20">
        <f>($I61*1000)*$G$21/E$21</f>
        <v>4.68</v>
      </c>
      <c r="M61" s="21">
        <f>($I61*1000)*$G$21/F$21</f>
        <v>0.9359999999999999</v>
      </c>
    </row>
    <row r="62" spans="1:13" ht="12.75">
      <c r="A62" s="4"/>
      <c r="B62" s="4"/>
      <c r="C62" s="4"/>
      <c r="D62" s="4"/>
      <c r="E62" s="4"/>
      <c r="F62" s="4"/>
      <c r="G62" s="4"/>
      <c r="H62" s="4"/>
      <c r="I62" s="18">
        <f t="shared" si="0"/>
        <v>800</v>
      </c>
      <c r="J62" s="20">
        <f>($I62*1000)*$G$21/C$21</f>
        <v>23.999999999999996</v>
      </c>
      <c r="K62" s="20">
        <f>($I62*1000)*$G$21/D$21</f>
        <v>9.6</v>
      </c>
      <c r="L62" s="20">
        <f>($I62*1000)*$G$21/E$21</f>
        <v>4.8</v>
      </c>
      <c r="M62" s="21">
        <f>($I62*1000)*$G$21/F$21</f>
        <v>0.96</v>
      </c>
    </row>
    <row r="63" spans="1:13" ht="12.75" customHeight="1">
      <c r="A63" s="4"/>
      <c r="B63" s="4"/>
      <c r="C63" s="4"/>
      <c r="D63" s="4"/>
      <c r="E63" s="4"/>
      <c r="F63" s="4"/>
      <c r="G63" s="4"/>
      <c r="H63" s="4"/>
      <c r="I63" s="18">
        <f t="shared" si="0"/>
        <v>820</v>
      </c>
      <c r="J63" s="20">
        <f>($I63*1000)*$G$21/C$21</f>
        <v>24.599999999999998</v>
      </c>
      <c r="K63" s="20">
        <f>($I63*1000)*$G$21/D$21</f>
        <v>9.84</v>
      </c>
      <c r="L63" s="20">
        <f>($I63*1000)*$G$21/E$21</f>
        <v>4.92</v>
      </c>
      <c r="M63" s="21">
        <f>($I63*1000)*$G$21/F$21</f>
        <v>0.984</v>
      </c>
    </row>
    <row r="64" spans="1:13" ht="12.75">
      <c r="A64" s="4"/>
      <c r="B64" s="4"/>
      <c r="C64" s="4"/>
      <c r="D64" s="4"/>
      <c r="E64" s="4"/>
      <c r="F64" s="4"/>
      <c r="G64" s="4"/>
      <c r="H64" s="4"/>
      <c r="I64" s="18">
        <f t="shared" si="0"/>
        <v>840</v>
      </c>
      <c r="J64" s="20">
        <f>($I64*1000)*$G$21/C$21</f>
        <v>25.2</v>
      </c>
      <c r="K64" s="20">
        <f>($I64*1000)*$G$21/D$21</f>
        <v>10.08</v>
      </c>
      <c r="L64" s="20">
        <f>($I64*1000)*$G$21/E$21</f>
        <v>5.04</v>
      </c>
      <c r="M64" s="21">
        <f>($I64*1000)*$G$21/F$21</f>
        <v>1.008</v>
      </c>
    </row>
    <row r="65" spans="8:13" ht="13.5" customHeight="1">
      <c r="H65" s="4"/>
      <c r="I65" s="18">
        <f t="shared" si="0"/>
        <v>860</v>
      </c>
      <c r="J65" s="20">
        <f>($I65*1000)*$G$21/C$21</f>
        <v>25.8</v>
      </c>
      <c r="K65" s="20">
        <f>($I65*1000)*$G$21/D$21</f>
        <v>10.32</v>
      </c>
      <c r="L65" s="20">
        <f>($I65*1000)*$G$21/E$21</f>
        <v>5.16</v>
      </c>
      <c r="M65" s="21">
        <f>($I65*1000)*$G$21/F$21</f>
        <v>1.032</v>
      </c>
    </row>
    <row r="66" spans="9:13" ht="12.75">
      <c r="I66" s="18">
        <f aca="true" t="shared" si="1" ref="I66:I81">I65+$B$21</f>
        <v>880</v>
      </c>
      <c r="J66" s="20">
        <f>($I66*1000)*$G$21/C$21</f>
        <v>26.4</v>
      </c>
      <c r="K66" s="20">
        <f>($I66*1000)*$G$21/D$21</f>
        <v>10.56</v>
      </c>
      <c r="L66" s="20">
        <f>($I66*1000)*$G$21/E$21</f>
        <v>5.28</v>
      </c>
      <c r="M66" s="21">
        <f>($I66*1000)*$G$21/F$21</f>
        <v>1.056</v>
      </c>
    </row>
    <row r="67" spans="9:13" ht="12.75">
      <c r="I67" s="18">
        <f t="shared" si="1"/>
        <v>900</v>
      </c>
      <c r="J67" s="20">
        <f>($I67*1000)*$G$21/C$21</f>
        <v>27</v>
      </c>
      <c r="K67" s="20">
        <f>($I67*1000)*$G$21/D$21</f>
        <v>10.8</v>
      </c>
      <c r="L67" s="20">
        <f>($I67*1000)*$G$21/E$21</f>
        <v>5.4</v>
      </c>
      <c r="M67" s="21">
        <f>($I67*1000)*$G$21/F$21</f>
        <v>1.08</v>
      </c>
    </row>
    <row r="68" spans="9:13" ht="12.75">
      <c r="I68" s="18">
        <f t="shared" si="1"/>
        <v>920</v>
      </c>
      <c r="J68" s="20">
        <f>($I68*1000)*$G$21/C$21</f>
        <v>27.6</v>
      </c>
      <c r="K68" s="20">
        <f>($I68*1000)*$G$21/D$21</f>
        <v>11.040000000000001</v>
      </c>
      <c r="L68" s="20">
        <f>($I68*1000)*$G$21/E$21</f>
        <v>5.5200000000000005</v>
      </c>
      <c r="M68" s="21">
        <f>($I68*1000)*$G$21/F$21</f>
        <v>1.104</v>
      </c>
    </row>
    <row r="69" spans="9:13" ht="12.75">
      <c r="I69" s="18">
        <f t="shared" si="1"/>
        <v>940</v>
      </c>
      <c r="J69" s="20">
        <f>($I69*1000)*$G$21/C$21</f>
        <v>28.200000000000003</v>
      </c>
      <c r="K69" s="20">
        <f>($I69*1000)*$G$21/D$21</f>
        <v>11.280000000000001</v>
      </c>
      <c r="L69" s="20">
        <f>($I69*1000)*$G$21/E$21</f>
        <v>5.640000000000001</v>
      </c>
      <c r="M69" s="21">
        <f>($I69*1000)*$G$21/F$21</f>
        <v>1.1280000000000001</v>
      </c>
    </row>
    <row r="70" spans="9:13" ht="12.75">
      <c r="I70" s="18">
        <f t="shared" si="1"/>
        <v>960</v>
      </c>
      <c r="J70" s="20">
        <f>($I70*1000)*$G$21/C$21</f>
        <v>28.799999999999997</v>
      </c>
      <c r="K70" s="20">
        <f>($I70*1000)*$G$21/D$21</f>
        <v>11.52</v>
      </c>
      <c r="L70" s="20">
        <f>($I70*1000)*$G$21/E$21</f>
        <v>5.76</v>
      </c>
      <c r="M70" s="21">
        <f>($I70*1000)*$G$21/F$21</f>
        <v>1.152</v>
      </c>
    </row>
    <row r="71" spans="9:13" ht="12.75">
      <c r="I71" s="18">
        <f t="shared" si="1"/>
        <v>980</v>
      </c>
      <c r="J71" s="20">
        <f>($I71*1000)*$G$21/C$21</f>
        <v>29.4</v>
      </c>
      <c r="K71" s="20">
        <f>($I71*1000)*$G$21/D$21</f>
        <v>11.76</v>
      </c>
      <c r="L71" s="20">
        <f>($I71*1000)*$G$21/E$21</f>
        <v>5.88</v>
      </c>
      <c r="M71" s="21">
        <f>($I71*1000)*$G$21/F$21</f>
        <v>1.176</v>
      </c>
    </row>
    <row r="72" spans="9:13" ht="12.75">
      <c r="I72" s="18">
        <f t="shared" si="1"/>
        <v>1000</v>
      </c>
      <c r="J72" s="20">
        <f>($I72*1000)*$G$21/C$21</f>
        <v>30</v>
      </c>
      <c r="K72" s="20">
        <f>($I72*1000)*$G$21/D$21</f>
        <v>12</v>
      </c>
      <c r="L72" s="20">
        <f>($I72*1000)*$G$21/E$21</f>
        <v>6</v>
      </c>
      <c r="M72" s="21">
        <f>($I72*1000)*$G$21/F$21</f>
        <v>1.2</v>
      </c>
    </row>
    <row r="73" spans="9:13" ht="12.75">
      <c r="I73" s="18">
        <f t="shared" si="1"/>
        <v>1020</v>
      </c>
      <c r="J73" s="20">
        <f>($I73*1000)*$G$21/C$21</f>
        <v>30.599999999999998</v>
      </c>
      <c r="K73" s="20">
        <f>($I73*1000)*$G$21/D$21</f>
        <v>12.24</v>
      </c>
      <c r="L73" s="20">
        <f>($I73*1000)*$G$21/E$21</f>
        <v>6.12</v>
      </c>
      <c r="M73" s="21">
        <f>($I73*1000)*$G$21/F$21</f>
        <v>1.224</v>
      </c>
    </row>
    <row r="74" spans="9:13" ht="12.75">
      <c r="I74" s="18">
        <f t="shared" si="1"/>
        <v>1040</v>
      </c>
      <c r="J74" s="20">
        <f>($I74*1000)*$G$21/C$21</f>
        <v>31.2</v>
      </c>
      <c r="K74" s="20">
        <f>($I74*1000)*$G$21/D$21</f>
        <v>12.48</v>
      </c>
      <c r="L74" s="20">
        <f>($I74*1000)*$G$21/E$21</f>
        <v>6.24</v>
      </c>
      <c r="M74" s="21">
        <f>($I74*1000)*$G$21/F$21</f>
        <v>1.248</v>
      </c>
    </row>
    <row r="75" spans="9:13" ht="12.75">
      <c r="I75" s="18">
        <f t="shared" si="1"/>
        <v>1060</v>
      </c>
      <c r="J75" s="20">
        <f>($I75*1000)*$G$21/C$21</f>
        <v>31.8</v>
      </c>
      <c r="K75" s="20">
        <f>($I75*1000)*$G$21/D$21</f>
        <v>12.72</v>
      </c>
      <c r="L75" s="20">
        <f>($I75*1000)*$G$21/E$21</f>
        <v>6.36</v>
      </c>
      <c r="M75" s="21">
        <f>($I75*1000)*$G$21/F$21</f>
        <v>1.272</v>
      </c>
    </row>
    <row r="76" spans="9:13" ht="12.75">
      <c r="I76" s="18">
        <f t="shared" si="1"/>
        <v>1080</v>
      </c>
      <c r="J76" s="20">
        <f>($I76*1000)*$G$21/C$21</f>
        <v>32.4</v>
      </c>
      <c r="K76" s="20">
        <f>($I76*1000)*$G$21/D$21</f>
        <v>12.96</v>
      </c>
      <c r="L76" s="20">
        <f>($I76*1000)*$G$21/E$21</f>
        <v>6.48</v>
      </c>
      <c r="M76" s="21">
        <f>($I76*1000)*$G$21/F$21</f>
        <v>1.296</v>
      </c>
    </row>
    <row r="77" spans="9:13" ht="12.75">
      <c r="I77" s="18">
        <f t="shared" si="1"/>
        <v>1100</v>
      </c>
      <c r="J77" s="20">
        <f>($I77*1000)*$G$21/C$21</f>
        <v>33</v>
      </c>
      <c r="K77" s="20">
        <f>($I77*1000)*$G$21/D$21</f>
        <v>13.200000000000001</v>
      </c>
      <c r="L77" s="20">
        <f>($I77*1000)*$G$21/E$21</f>
        <v>6.6000000000000005</v>
      </c>
      <c r="M77" s="21">
        <f>($I77*1000)*$G$21/F$21</f>
        <v>1.32</v>
      </c>
    </row>
    <row r="78" spans="9:13" ht="12.75">
      <c r="I78" s="18">
        <f t="shared" si="1"/>
        <v>1120</v>
      </c>
      <c r="J78" s="20">
        <f>($I78*1000)*$G$21/C$21</f>
        <v>33.599999999999994</v>
      </c>
      <c r="K78" s="20">
        <f>($I78*1000)*$G$21/D$21</f>
        <v>13.44</v>
      </c>
      <c r="L78" s="20">
        <f>($I78*1000)*$G$21/E$21</f>
        <v>6.72</v>
      </c>
      <c r="M78" s="21">
        <f>($I78*1000)*$G$21/F$21</f>
        <v>1.3439999999999999</v>
      </c>
    </row>
    <row r="79" spans="9:13" ht="12.75">
      <c r="I79" s="18">
        <f t="shared" si="1"/>
        <v>1140</v>
      </c>
      <c r="J79" s="20">
        <f>($I79*1000)*$G$21/C$21</f>
        <v>34.199999999999996</v>
      </c>
      <c r="K79" s="20">
        <f>($I79*1000)*$G$21/D$21</f>
        <v>13.68</v>
      </c>
      <c r="L79" s="20">
        <f>($I79*1000)*$G$21/E$21</f>
        <v>6.84</v>
      </c>
      <c r="M79" s="21">
        <f>($I79*1000)*$G$21/F$21</f>
        <v>1.3679999999999999</v>
      </c>
    </row>
    <row r="80" spans="9:13" ht="12.75">
      <c r="I80" s="18">
        <f t="shared" si="1"/>
        <v>1160</v>
      </c>
      <c r="J80" s="20">
        <f>($I80*1000)*$G$21/C$21</f>
        <v>34.8</v>
      </c>
      <c r="K80" s="20">
        <f>($I80*1000)*$G$21/D$21</f>
        <v>13.92</v>
      </c>
      <c r="L80" s="20">
        <f>($I80*1000)*$G$21/E$21</f>
        <v>6.96</v>
      </c>
      <c r="M80" s="21">
        <f>($I80*1000)*$G$21/F$21</f>
        <v>1.392</v>
      </c>
    </row>
    <row r="81" spans="9:13" ht="12.75">
      <c r="I81" s="18">
        <f t="shared" si="1"/>
        <v>1180</v>
      </c>
      <c r="J81" s="20">
        <f>($I81*1000)*$G$21/C$21</f>
        <v>35.4</v>
      </c>
      <c r="K81" s="20">
        <f>($I81*1000)*$G$21/D$21</f>
        <v>14.16</v>
      </c>
      <c r="L81" s="20">
        <f>($I81*1000)*$G$21/E$21</f>
        <v>7.08</v>
      </c>
      <c r="M81" s="21">
        <f>($I81*1000)*$G$21/F$21</f>
        <v>1.416</v>
      </c>
    </row>
    <row r="82" spans="9:13" ht="12.75">
      <c r="I82" s="18">
        <f aca="true" t="shared" si="2" ref="I82:I111">I81+$B$21</f>
        <v>1200</v>
      </c>
      <c r="J82" s="20">
        <f>($I82*1000)*$G$21/C$21</f>
        <v>36</v>
      </c>
      <c r="K82" s="20">
        <f>($I82*1000)*$G$21/D$21</f>
        <v>14.4</v>
      </c>
      <c r="L82" s="20">
        <f>($I82*1000)*$G$21/E$21</f>
        <v>7.2</v>
      </c>
      <c r="M82" s="21">
        <f>($I82*1000)*$G$21/F$21</f>
        <v>1.44</v>
      </c>
    </row>
    <row r="83" spans="9:13" ht="12.75">
      <c r="I83" s="18">
        <f t="shared" si="2"/>
        <v>1220</v>
      </c>
      <c r="J83" s="20">
        <f>($I83*1000)*$G$21/C$21</f>
        <v>36.6</v>
      </c>
      <c r="K83" s="20">
        <f>($I83*1000)*$G$21/D$21</f>
        <v>14.64</v>
      </c>
      <c r="L83" s="20">
        <f>($I83*1000)*$G$21/E$21</f>
        <v>7.32</v>
      </c>
      <c r="M83" s="21">
        <f>($I83*1000)*$G$21/F$21</f>
        <v>1.464</v>
      </c>
    </row>
    <row r="84" spans="9:13" ht="12.75">
      <c r="I84" s="18">
        <f t="shared" si="2"/>
        <v>1240</v>
      </c>
      <c r="J84" s="20">
        <f>($I84*1000)*$G$21/C$21</f>
        <v>37.2</v>
      </c>
      <c r="K84" s="20">
        <f>($I84*1000)*$G$21/D$21</f>
        <v>14.88</v>
      </c>
      <c r="L84" s="20">
        <f>($I84*1000)*$G$21/E$21</f>
        <v>7.44</v>
      </c>
      <c r="M84" s="21">
        <f>($I84*1000)*$G$21/F$21</f>
        <v>1.488</v>
      </c>
    </row>
    <row r="85" spans="9:13" ht="12.75">
      <c r="I85" s="18">
        <f t="shared" si="2"/>
        <v>1260</v>
      </c>
      <c r="J85" s="20">
        <f>($I85*1000)*$G$21/C$21</f>
        <v>37.8</v>
      </c>
      <c r="K85" s="20">
        <f>($I85*1000)*$G$21/D$21</f>
        <v>15.120000000000001</v>
      </c>
      <c r="L85" s="20">
        <f>($I85*1000)*$G$21/E$21</f>
        <v>7.5600000000000005</v>
      </c>
      <c r="M85" s="21">
        <f>($I85*1000)*$G$21/F$21</f>
        <v>1.512</v>
      </c>
    </row>
    <row r="86" spans="9:13" ht="12.75">
      <c r="I86" s="18">
        <f t="shared" si="2"/>
        <v>1280</v>
      </c>
      <c r="J86" s="20">
        <f>($I86*1000)*$G$21/C$21</f>
        <v>38.4</v>
      </c>
      <c r="K86" s="20">
        <f>($I86*1000)*$G$21/D$21</f>
        <v>15.360000000000001</v>
      </c>
      <c r="L86" s="20">
        <f>($I86*1000)*$G$21/E$21</f>
        <v>7.680000000000001</v>
      </c>
      <c r="M86" s="21">
        <f>($I86*1000)*$G$21/F$21</f>
        <v>1.536</v>
      </c>
    </row>
    <row r="87" spans="9:13" ht="12.75">
      <c r="I87" s="18">
        <f t="shared" si="2"/>
        <v>1300</v>
      </c>
      <c r="J87" s="20">
        <f>($I87*1000)*$G$21/C$21</f>
        <v>39</v>
      </c>
      <c r="K87" s="20">
        <f>($I87*1000)*$G$21/D$21</f>
        <v>15.6</v>
      </c>
      <c r="L87" s="20">
        <f>($I87*1000)*$G$21/E$21</f>
        <v>7.8</v>
      </c>
      <c r="M87" s="21">
        <f>($I87*1000)*$G$21/F$21</f>
        <v>1.56</v>
      </c>
    </row>
    <row r="88" spans="9:13" ht="12.75">
      <c r="I88" s="18">
        <f t="shared" si="2"/>
        <v>1320</v>
      </c>
      <c r="J88" s="20">
        <f>($I88*1000)*$G$21/C$21</f>
        <v>39.599999999999994</v>
      </c>
      <c r="K88" s="20">
        <f>($I88*1000)*$G$21/D$21</f>
        <v>15.84</v>
      </c>
      <c r="L88" s="20">
        <f>($I88*1000)*$G$21/E$21</f>
        <v>7.92</v>
      </c>
      <c r="M88" s="21">
        <f>($I88*1000)*$G$21/F$21</f>
        <v>1.584</v>
      </c>
    </row>
    <row r="89" spans="9:13" ht="12.75">
      <c r="I89" s="18">
        <f t="shared" si="2"/>
        <v>1340</v>
      </c>
      <c r="J89" s="20">
        <f>($I89*1000)*$G$21/C$21</f>
        <v>40.2</v>
      </c>
      <c r="K89" s="20">
        <f>($I89*1000)*$G$21/D$21</f>
        <v>16.080000000000002</v>
      </c>
      <c r="L89" s="20">
        <f>($I89*1000)*$G$21/E$21</f>
        <v>8.040000000000001</v>
      </c>
      <c r="M89" s="21">
        <f>($I89*1000)*$G$21/F$21</f>
        <v>1.608</v>
      </c>
    </row>
    <row r="90" spans="9:13" ht="12.75">
      <c r="I90" s="18">
        <f t="shared" si="2"/>
        <v>1360</v>
      </c>
      <c r="J90" s="20">
        <f>($I90*1000)*$G$21/C$21</f>
        <v>40.8</v>
      </c>
      <c r="K90" s="20">
        <f>($I90*1000)*$G$21/D$21</f>
        <v>16.32</v>
      </c>
      <c r="L90" s="20">
        <f>($I90*1000)*$G$21/E$21</f>
        <v>8.16</v>
      </c>
      <c r="M90" s="21">
        <f>($I90*1000)*$G$21/F$21</f>
        <v>1.6320000000000001</v>
      </c>
    </row>
    <row r="91" spans="9:13" ht="12.75">
      <c r="I91" s="18">
        <f t="shared" si="2"/>
        <v>1380</v>
      </c>
      <c r="J91" s="20">
        <f>($I91*1000)*$G$21/C$21</f>
        <v>41.39999999999999</v>
      </c>
      <c r="K91" s="20">
        <f>($I91*1000)*$G$21/D$21</f>
        <v>16.56</v>
      </c>
      <c r="L91" s="20">
        <f>($I91*1000)*$G$21/E$21</f>
        <v>8.28</v>
      </c>
      <c r="M91" s="21">
        <f>($I91*1000)*$G$21/F$21</f>
        <v>1.656</v>
      </c>
    </row>
    <row r="92" spans="9:13" ht="12.75">
      <c r="I92" s="18">
        <f t="shared" si="2"/>
        <v>1400</v>
      </c>
      <c r="J92" s="20">
        <f>($I92*1000)*$G$21/C$21</f>
        <v>42</v>
      </c>
      <c r="K92" s="20">
        <f>($I92*1000)*$G$21/D$21</f>
        <v>16.8</v>
      </c>
      <c r="L92" s="20">
        <f>($I92*1000)*$G$21/E$21</f>
        <v>8.4</v>
      </c>
      <c r="M92" s="21">
        <f>($I92*1000)*$G$21/F$21</f>
        <v>1.6800000000000002</v>
      </c>
    </row>
    <row r="93" spans="9:13" ht="12.75">
      <c r="I93" s="18">
        <f t="shared" si="2"/>
        <v>1420</v>
      </c>
      <c r="J93" s="20">
        <f>($I93*1000)*$G$21/C$21</f>
        <v>42.599999999999994</v>
      </c>
      <c r="K93" s="20">
        <f>($I93*1000)*$G$21/D$21</f>
        <v>17.04</v>
      </c>
      <c r="L93" s="20">
        <f>($I93*1000)*$G$21/E$21</f>
        <v>8.52</v>
      </c>
      <c r="M93" s="21">
        <f>($I93*1000)*$G$21/F$21</f>
        <v>1.704</v>
      </c>
    </row>
    <row r="94" spans="9:13" ht="12.75">
      <c r="I94" s="18">
        <f t="shared" si="2"/>
        <v>1440</v>
      </c>
      <c r="J94" s="20">
        <f>($I94*1000)*$G$21/C$21</f>
        <v>43.2</v>
      </c>
      <c r="K94" s="20">
        <f>($I94*1000)*$G$21/D$21</f>
        <v>17.28</v>
      </c>
      <c r="L94" s="20">
        <f>($I94*1000)*$G$21/E$21</f>
        <v>8.64</v>
      </c>
      <c r="M94" s="21">
        <f>($I94*1000)*$G$21/F$21</f>
        <v>1.7280000000000002</v>
      </c>
    </row>
    <row r="95" spans="9:13" ht="12.75">
      <c r="I95" s="18">
        <f t="shared" si="2"/>
        <v>1460</v>
      </c>
      <c r="J95" s="20">
        <f>($I95*1000)*$G$21/C$21</f>
        <v>43.8</v>
      </c>
      <c r="K95" s="20">
        <f>($I95*1000)*$G$21/D$21</f>
        <v>17.52</v>
      </c>
      <c r="L95" s="20">
        <f>($I95*1000)*$G$21/E$21</f>
        <v>8.76</v>
      </c>
      <c r="M95" s="21">
        <f>($I95*1000)*$G$21/F$21</f>
        <v>1.752</v>
      </c>
    </row>
    <row r="96" spans="9:13" ht="12.75">
      <c r="I96" s="18">
        <f t="shared" si="2"/>
        <v>1480</v>
      </c>
      <c r="J96" s="20">
        <f>($I96*1000)*$G$21/C$21</f>
        <v>44.4</v>
      </c>
      <c r="K96" s="20">
        <f>($I96*1000)*$G$21/D$21</f>
        <v>17.76</v>
      </c>
      <c r="L96" s="20">
        <f>($I96*1000)*$G$21/E$21</f>
        <v>8.88</v>
      </c>
      <c r="M96" s="21">
        <f>($I96*1000)*$G$21/F$21</f>
        <v>1.7760000000000002</v>
      </c>
    </row>
    <row r="97" spans="9:13" ht="12.75">
      <c r="I97" s="18">
        <f t="shared" si="2"/>
        <v>1500</v>
      </c>
      <c r="J97" s="20">
        <f>($I97*1000)*$G$21/C$21</f>
        <v>45</v>
      </c>
      <c r="K97" s="20">
        <f>($I97*1000)*$G$21/D$21</f>
        <v>18</v>
      </c>
      <c r="L97" s="20">
        <f>($I97*1000)*$G$21/E$21</f>
        <v>9</v>
      </c>
      <c r="M97" s="21">
        <f>($I97*1000)*$G$21/F$21</f>
        <v>1.8</v>
      </c>
    </row>
    <row r="98" spans="9:13" ht="12.75">
      <c r="I98" s="18">
        <f t="shared" si="2"/>
        <v>1520</v>
      </c>
      <c r="J98" s="20">
        <f>($I98*1000)*$G$21/C$21</f>
        <v>45.6</v>
      </c>
      <c r="K98" s="20">
        <f>($I98*1000)*$G$21/D$21</f>
        <v>18.240000000000002</v>
      </c>
      <c r="L98" s="20">
        <f>($I98*1000)*$G$21/E$21</f>
        <v>9.120000000000001</v>
      </c>
      <c r="M98" s="21">
        <f>($I98*1000)*$G$21/F$21</f>
        <v>1.8240000000000003</v>
      </c>
    </row>
    <row r="99" spans="9:13" ht="12.75">
      <c r="I99" s="18">
        <f t="shared" si="2"/>
        <v>1540</v>
      </c>
      <c r="J99" s="20">
        <f>($I99*1000)*$G$21/C$21</f>
        <v>46.199999999999996</v>
      </c>
      <c r="K99" s="20">
        <f>($I99*1000)*$G$21/D$21</f>
        <v>18.48</v>
      </c>
      <c r="L99" s="20">
        <f>($I99*1000)*$G$21/E$21</f>
        <v>9.24</v>
      </c>
      <c r="M99" s="21">
        <f>($I99*1000)*$G$21/F$21</f>
        <v>1.848</v>
      </c>
    </row>
    <row r="100" spans="9:13" ht="12.75">
      <c r="I100" s="18">
        <f t="shared" si="2"/>
        <v>1560</v>
      </c>
      <c r="J100" s="20">
        <f>($I100*1000)*$G$21/C$21</f>
        <v>46.8</v>
      </c>
      <c r="K100" s="20">
        <f>($I100*1000)*$G$21/D$21</f>
        <v>18.72</v>
      </c>
      <c r="L100" s="20">
        <f>($I100*1000)*$G$21/E$21</f>
        <v>9.36</v>
      </c>
      <c r="M100" s="21">
        <f>($I100*1000)*$G$21/F$21</f>
        <v>1.8719999999999999</v>
      </c>
    </row>
    <row r="101" spans="9:13" ht="12.75">
      <c r="I101" s="18">
        <f t="shared" si="2"/>
        <v>1580</v>
      </c>
      <c r="J101" s="20">
        <f>($I101*1000)*$G$21/C$21</f>
        <v>47.4</v>
      </c>
      <c r="K101" s="20">
        <f>($I101*1000)*$G$21/D$21</f>
        <v>18.96</v>
      </c>
      <c r="L101" s="20">
        <f>($I101*1000)*$G$21/E$21</f>
        <v>9.48</v>
      </c>
      <c r="M101" s="21">
        <f>($I101*1000)*$G$21/F$21</f>
        <v>1.8960000000000001</v>
      </c>
    </row>
    <row r="102" spans="9:13" ht="12.75">
      <c r="I102" s="18">
        <f t="shared" si="2"/>
        <v>1600</v>
      </c>
      <c r="J102" s="20">
        <f>($I102*1000)*$G$21/C$21</f>
        <v>47.99999999999999</v>
      </c>
      <c r="K102" s="20">
        <f>($I102*1000)*$G$21/D$21</f>
        <v>19.2</v>
      </c>
      <c r="L102" s="20">
        <f>($I102*1000)*$G$21/E$21</f>
        <v>9.6</v>
      </c>
      <c r="M102" s="21">
        <f>($I102*1000)*$G$21/F$21</f>
        <v>1.92</v>
      </c>
    </row>
    <row r="103" spans="9:13" ht="12.75">
      <c r="I103" s="18">
        <f t="shared" si="2"/>
        <v>1620</v>
      </c>
      <c r="J103" s="20">
        <f>($I103*1000)*$G$21/C$21</f>
        <v>48.6</v>
      </c>
      <c r="K103" s="20">
        <f>($I103*1000)*$G$21/D$21</f>
        <v>19.44</v>
      </c>
      <c r="L103" s="20">
        <f>($I103*1000)*$G$21/E$21</f>
        <v>9.72</v>
      </c>
      <c r="M103" s="21">
        <f>($I103*1000)*$G$21/F$21</f>
        <v>1.9440000000000002</v>
      </c>
    </row>
    <row r="104" spans="9:13" ht="12.75">
      <c r="I104" s="18">
        <f t="shared" si="2"/>
        <v>1640</v>
      </c>
      <c r="J104" s="20">
        <f>($I104*1000)*$G$21/C$21</f>
        <v>49.199999999999996</v>
      </c>
      <c r="K104" s="20">
        <f>($I104*1000)*$G$21/D$21</f>
        <v>19.68</v>
      </c>
      <c r="L104" s="20">
        <f>($I104*1000)*$G$21/E$21</f>
        <v>9.84</v>
      </c>
      <c r="M104" s="21">
        <f>($I104*1000)*$G$21/F$21</f>
        <v>1.968</v>
      </c>
    </row>
    <row r="105" spans="9:13" ht="12.75">
      <c r="I105" s="18">
        <f t="shared" si="2"/>
        <v>1660</v>
      </c>
      <c r="J105" s="20">
        <f>($I105*1000)*$G$21/C$21</f>
        <v>49.800000000000004</v>
      </c>
      <c r="K105" s="20">
        <f>($I105*1000)*$G$21/D$21</f>
        <v>19.92</v>
      </c>
      <c r="L105" s="20">
        <f>($I105*1000)*$G$21/E$21</f>
        <v>9.96</v>
      </c>
      <c r="M105" s="21">
        <f>($I105*1000)*$G$21/F$21</f>
        <v>1.9920000000000002</v>
      </c>
    </row>
    <row r="106" spans="9:13" ht="12.75">
      <c r="I106" s="18">
        <f t="shared" si="2"/>
        <v>1680</v>
      </c>
      <c r="J106" s="20">
        <f>($I106*1000)*$G$21/C$21</f>
        <v>50.4</v>
      </c>
      <c r="K106" s="20">
        <f>($I106*1000)*$G$21/D$21</f>
        <v>20.16</v>
      </c>
      <c r="L106" s="20">
        <f>($I106*1000)*$G$21/E$21</f>
        <v>10.08</v>
      </c>
      <c r="M106" s="21">
        <f>($I106*1000)*$G$21/F$21</f>
        <v>2.016</v>
      </c>
    </row>
    <row r="107" spans="9:13" ht="12.75">
      <c r="I107" s="18">
        <f t="shared" si="2"/>
        <v>1700</v>
      </c>
      <c r="J107" s="20">
        <f>($I107*1000)*$G$21/C$21</f>
        <v>51</v>
      </c>
      <c r="K107" s="20">
        <f>($I107*1000)*$G$21/D$21</f>
        <v>20.400000000000002</v>
      </c>
      <c r="L107" s="20">
        <f>($I107*1000)*$G$21/E$21</f>
        <v>10.200000000000001</v>
      </c>
      <c r="M107" s="21">
        <f>($I107*1000)*$G$21/F$21</f>
        <v>2.04</v>
      </c>
    </row>
    <row r="108" spans="9:13" ht="12.75">
      <c r="I108" s="18">
        <f t="shared" si="2"/>
        <v>1720</v>
      </c>
      <c r="J108" s="20">
        <f>($I108*1000)*$G$21/C$21</f>
        <v>51.6</v>
      </c>
      <c r="K108" s="20">
        <f>($I108*1000)*$G$21/D$21</f>
        <v>20.64</v>
      </c>
      <c r="L108" s="20">
        <f>($I108*1000)*$G$21/E$21</f>
        <v>10.32</v>
      </c>
      <c r="M108" s="21">
        <f>($I108*1000)*$G$21/F$21</f>
        <v>2.064</v>
      </c>
    </row>
    <row r="109" spans="9:13" ht="12.75">
      <c r="I109" s="18">
        <f t="shared" si="2"/>
        <v>1740</v>
      </c>
      <c r="J109" s="20">
        <f>($I109*1000)*$G$21/C$21</f>
        <v>52.199999999999996</v>
      </c>
      <c r="K109" s="20">
        <f>($I109*1000)*$G$21/D$21</f>
        <v>20.88</v>
      </c>
      <c r="L109" s="20">
        <f>($I109*1000)*$G$21/E$21</f>
        <v>10.44</v>
      </c>
      <c r="M109" s="21">
        <f>($I109*1000)*$G$21/F$21</f>
        <v>2.088</v>
      </c>
    </row>
    <row r="110" spans="9:13" ht="12.75">
      <c r="I110" s="18">
        <f t="shared" si="2"/>
        <v>1760</v>
      </c>
      <c r="J110" s="20">
        <f>($I110*1000)*$G$21/C$21</f>
        <v>52.8</v>
      </c>
      <c r="K110" s="20">
        <f>($I110*1000)*$G$21/D$21</f>
        <v>21.12</v>
      </c>
      <c r="L110" s="20">
        <f>($I110*1000)*$G$21/E$21</f>
        <v>10.56</v>
      </c>
      <c r="M110" s="21">
        <f>($I110*1000)*$G$21/F$21</f>
        <v>2.112</v>
      </c>
    </row>
    <row r="111" spans="9:13" ht="12.75">
      <c r="I111" s="18">
        <f t="shared" si="2"/>
        <v>1780</v>
      </c>
      <c r="J111" s="20">
        <f>($I111*1000)*$G$21/C$21</f>
        <v>53.4</v>
      </c>
      <c r="K111" s="20">
        <f>($I111*1000)*$G$21/D$21</f>
        <v>21.36</v>
      </c>
      <c r="L111" s="20">
        <f>($I111*1000)*$G$21/E$21</f>
        <v>10.68</v>
      </c>
      <c r="M111" s="21">
        <f>($I111*1000)*$G$21/F$21</f>
        <v>2.136</v>
      </c>
    </row>
    <row r="112" spans="9:13" ht="12.75">
      <c r="I112" s="18">
        <f aca="true" t="shared" si="3" ref="I112:I119">I111+$B$21</f>
        <v>1800</v>
      </c>
      <c r="J112" s="20">
        <f>($I112*1000)*$G$21/C$21</f>
        <v>54</v>
      </c>
      <c r="K112" s="20">
        <f>($I112*1000)*$G$21/D$21</f>
        <v>21.6</v>
      </c>
      <c r="L112" s="20">
        <f>($I112*1000)*$G$21/E$21</f>
        <v>10.8</v>
      </c>
      <c r="M112" s="21">
        <f>($I112*1000)*$G$21/F$21</f>
        <v>2.16</v>
      </c>
    </row>
    <row r="113" spans="9:13" ht="12.75">
      <c r="I113" s="18">
        <f t="shared" si="3"/>
        <v>1820</v>
      </c>
      <c r="J113" s="20">
        <f>($I113*1000)*$G$21/C$21</f>
        <v>54.599999999999994</v>
      </c>
      <c r="K113" s="20">
        <f>($I113*1000)*$G$21/D$21</f>
        <v>21.84</v>
      </c>
      <c r="L113" s="20">
        <f>($I113*1000)*$G$21/E$21</f>
        <v>10.92</v>
      </c>
      <c r="M113" s="21">
        <f>($I113*1000)*$G$21/F$21</f>
        <v>2.184</v>
      </c>
    </row>
    <row r="114" spans="9:13" ht="12.75">
      <c r="I114" s="18">
        <f t="shared" si="3"/>
        <v>1840</v>
      </c>
      <c r="J114" s="20">
        <f>($I114*1000)*$G$21/C$21</f>
        <v>55.2</v>
      </c>
      <c r="K114" s="20">
        <f>($I114*1000)*$G$21/D$21</f>
        <v>22.080000000000002</v>
      </c>
      <c r="L114" s="20">
        <f>($I114*1000)*$G$21/E$21</f>
        <v>11.040000000000001</v>
      </c>
      <c r="M114" s="21">
        <f>($I114*1000)*$G$21/F$21</f>
        <v>2.208</v>
      </c>
    </row>
    <row r="115" spans="9:13" ht="12.75">
      <c r="I115" s="18">
        <f t="shared" si="3"/>
        <v>1860</v>
      </c>
      <c r="J115" s="20">
        <f>($I115*1000)*$G$21/C$21</f>
        <v>55.8</v>
      </c>
      <c r="K115" s="20">
        <f>($I115*1000)*$G$21/D$21</f>
        <v>22.32</v>
      </c>
      <c r="L115" s="20">
        <f>($I115*1000)*$G$21/E$21</f>
        <v>11.16</v>
      </c>
      <c r="M115" s="21">
        <f>($I115*1000)*$G$21/F$21</f>
        <v>2.232</v>
      </c>
    </row>
    <row r="116" spans="9:13" ht="12.75">
      <c r="I116" s="18">
        <f t="shared" si="3"/>
        <v>1880</v>
      </c>
      <c r="J116" s="20">
        <f>($I116*1000)*$G$21/C$21</f>
        <v>56.400000000000006</v>
      </c>
      <c r="K116" s="20">
        <f>($I116*1000)*$G$21/D$21</f>
        <v>22.560000000000002</v>
      </c>
      <c r="L116" s="20">
        <f>($I116*1000)*$G$21/E$21</f>
        <v>11.280000000000001</v>
      </c>
      <c r="M116" s="21">
        <f>($I116*1000)*$G$21/F$21</f>
        <v>2.2560000000000002</v>
      </c>
    </row>
    <row r="117" spans="9:13" ht="12.75">
      <c r="I117" s="18">
        <f t="shared" si="3"/>
        <v>1900</v>
      </c>
      <c r="J117" s="20">
        <f>($I117*1000)*$G$21/C$21</f>
        <v>57</v>
      </c>
      <c r="K117" s="20">
        <f>($I117*1000)*$G$21/D$21</f>
        <v>22.8</v>
      </c>
      <c r="L117" s="20">
        <f>($I117*1000)*$G$21/E$21</f>
        <v>11.4</v>
      </c>
      <c r="M117" s="21">
        <f>($I117*1000)*$G$21/F$21</f>
        <v>2.2800000000000002</v>
      </c>
    </row>
    <row r="118" spans="9:13" ht="12.75">
      <c r="I118" s="18">
        <f t="shared" si="3"/>
        <v>1920</v>
      </c>
      <c r="J118" s="20">
        <f>($I118*1000)*$G$21/C$21</f>
        <v>57.599999999999994</v>
      </c>
      <c r="K118" s="20">
        <f>($I118*1000)*$G$21/D$21</f>
        <v>23.04</v>
      </c>
      <c r="L118" s="20">
        <f>($I118*1000)*$G$21/E$21</f>
        <v>11.52</v>
      </c>
      <c r="M118" s="21">
        <f>($I118*1000)*$G$21/F$21</f>
        <v>2.304</v>
      </c>
    </row>
    <row r="119" spans="9:13" ht="12.75">
      <c r="I119" s="18">
        <f t="shared" si="3"/>
        <v>1940</v>
      </c>
      <c r="J119" s="20">
        <f>($I119*1000)*$G$21/C$21</f>
        <v>58.2</v>
      </c>
      <c r="K119" s="20">
        <f>($I119*1000)*$G$21/D$21</f>
        <v>23.28</v>
      </c>
      <c r="L119" s="20">
        <f>($I119*1000)*$G$21/E$21</f>
        <v>11.64</v>
      </c>
      <c r="M119" s="21">
        <f>($I119*1000)*$G$21/F$21</f>
        <v>2.3280000000000003</v>
      </c>
    </row>
    <row r="120" spans="9:13" ht="12.75">
      <c r="I120" s="18">
        <f>I119+$B$21</f>
        <v>1960</v>
      </c>
      <c r="J120" s="20">
        <f>($I120*1000)*$G$21/C$21</f>
        <v>58.8</v>
      </c>
      <c r="K120" s="20">
        <f>($I120*1000)*$G$21/D$21</f>
        <v>23.52</v>
      </c>
      <c r="L120" s="20">
        <f>($I120*1000)*$G$21/E$21</f>
        <v>11.76</v>
      </c>
      <c r="M120" s="21">
        <f>($I120*1000)*$G$21/F$21</f>
        <v>2.352</v>
      </c>
    </row>
    <row r="121" spans="9:13" ht="12.75">
      <c r="I121" s="18">
        <f>I120+$B$21</f>
        <v>1980</v>
      </c>
      <c r="J121" s="20">
        <f>($I121*1000)*$G$21/C$21</f>
        <v>59.4</v>
      </c>
      <c r="K121" s="20">
        <f>($I121*1000)*$G$21/D$21</f>
        <v>23.76</v>
      </c>
      <c r="L121" s="20">
        <f>($I121*1000)*$G$21/E$21</f>
        <v>11.88</v>
      </c>
      <c r="M121" s="21">
        <f>($I121*1000)*$G$21/F$21</f>
        <v>2.3760000000000003</v>
      </c>
    </row>
    <row r="122" spans="9:13" ht="13.5" thickBot="1">
      <c r="I122" s="19">
        <f>I121+$B$21</f>
        <v>2000</v>
      </c>
      <c r="J122" s="22">
        <f>($I122*1000)*$G$21/C$21</f>
        <v>60</v>
      </c>
      <c r="K122" s="22">
        <f>($I122*1000)*$G$21/D$21</f>
        <v>24</v>
      </c>
      <c r="L122" s="22">
        <f>($I122*1000)*$G$21/E$21</f>
        <v>12</v>
      </c>
      <c r="M122" s="23">
        <f>($I122*1000)*$G$21/F$21</f>
        <v>2.4</v>
      </c>
    </row>
  </sheetData>
  <mergeCells count="8">
    <mergeCell ref="J20:M20"/>
    <mergeCell ref="I20:I21"/>
    <mergeCell ref="A13:B13"/>
    <mergeCell ref="A18:B18"/>
    <mergeCell ref="A6:C6"/>
    <mergeCell ref="A7:C7"/>
    <mergeCell ref="C9:E9"/>
    <mergeCell ref="A11:B11"/>
  </mergeCells>
  <printOptions/>
  <pageMargins left="0.5" right="0.5" top="0.5" bottom="0.5" header="0" footer="0"/>
  <pageSetup horizontalDpi="600" verticalDpi="600" orientation="portrait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AShao</cp:lastModifiedBy>
  <cp:lastPrinted>2011-08-03T00:44:20Z</cp:lastPrinted>
  <dcterms:created xsi:type="dcterms:W3CDTF">2010-05-18T22:47:35Z</dcterms:created>
  <dcterms:modified xsi:type="dcterms:W3CDTF">2011-08-03T00:48:53Z</dcterms:modified>
  <cp:category/>
  <cp:version/>
  <cp:contentType/>
  <cp:contentStatus/>
</cp:coreProperties>
</file>